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2" windowHeight="5268" activeTab="0"/>
  </bookViews>
  <sheets>
    <sheet name="IRQ94 rus Pv" sheetId="1" r:id="rId1"/>
    <sheet name="IRQ94 rus Pf" sheetId="2" r:id="rId2"/>
    <sheet name="AST98 rus" sheetId="3" r:id="rId3"/>
    <sheet name="USM87" sheetId="4" r:id="rId4"/>
    <sheet name="Pl.mal." sheetId="5" r:id="rId5"/>
  </sheets>
  <definedNames>
    <definedName name="_xlnm.Print_Titles" localSheetId="2">'AST98 rus'!$16:$18</definedName>
    <definedName name="_xlnm.Print_Titles" localSheetId="1">'IRQ94 rus Pf'!$44:$46</definedName>
    <definedName name="_xlnm.Print_Titles" localSheetId="0">'IRQ94 rus Pv'!$44:$46</definedName>
    <definedName name="_xlnm.Print_Titles" localSheetId="4">'Pl.mal.'!$16:$18</definedName>
    <definedName name="_xlnm.Print_Titles" localSheetId="3">'USM87'!$16:$18</definedName>
    <definedName name="_xlnm.Print_Area" localSheetId="2">'AST98 rus'!$A$1:$M$145</definedName>
    <definedName name="_xlnm.Print_Area" localSheetId="1">'IRQ94 rus Pf'!$A$1:$Q$162</definedName>
    <definedName name="_xlnm.Print_Area" localSheetId="0">'IRQ94 rus Pv'!$A$1:$Q$162</definedName>
    <definedName name="_xlnm.Print_Area" localSheetId="4">'Pl.mal.'!$A$1:$M$145</definedName>
    <definedName name="_xlnm.Print_Area" localSheetId="3">'USM87'!$A$1:$M$145</definedName>
  </definedNames>
  <calcPr fullCalcOnLoad="1"/>
</workbook>
</file>

<file path=xl/sharedStrings.xml><?xml version="1.0" encoding="utf-8"?>
<sst xmlns="http://schemas.openxmlformats.org/spreadsheetml/2006/main" count="53" uniqueCount="14">
  <si>
    <t>Мин</t>
  </si>
  <si>
    <t>Макс</t>
  </si>
  <si>
    <t>Сред</t>
  </si>
  <si>
    <t>Экс</t>
  </si>
  <si>
    <t>Сум</t>
  </si>
  <si>
    <t>Дата</t>
  </si>
  <si>
    <t>Температура  (C°) - 1994</t>
  </si>
  <si>
    <t>Температура  (C°) - 1995</t>
  </si>
  <si>
    <t>ССТ</t>
  </si>
  <si>
    <t>P.vivax</t>
  </si>
  <si>
    <t>P.falciparum</t>
  </si>
  <si>
    <t>Эксцесс</t>
  </si>
  <si>
    <t>Сумма</t>
  </si>
  <si>
    <t>Pmalarae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</si>
</sst>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?.?.&quot;#,##0_);\(&quot;?.?.&quot;#,##0\)"/>
    <numFmt numFmtId="189" formatCode="&quot;?.?.&quot;#,##0_);[Red]\(&quot;?.?.&quot;#,##0\)"/>
    <numFmt numFmtId="190" formatCode="&quot;?.?.&quot;#,##0.00_);\(&quot;?.?.&quot;#,##0.00\)"/>
    <numFmt numFmtId="191" formatCode="&quot;?.?.&quot;#,##0.00_);[Red]\(&quot;?.?.&quot;#,##0.00\)"/>
    <numFmt numFmtId="192" formatCode="_(&quot;?.?.&quot;* #,##0_);_(&quot;?.?.&quot;* \(#,##0\);_(&quot;?.?.&quot;* &quot;-&quot;_);_(@_)"/>
    <numFmt numFmtId="193" formatCode="_(* #,##0_);_(* \(#,##0\);_(* &quot;-&quot;_);_(@_)"/>
    <numFmt numFmtId="194" formatCode="_(&quot;?.?.&quot;* #,##0.00_);_(&quot;?.?.&quot;* \(#,##0.00\);_(&quot;?.?.&quot;* &quot;-&quot;??_);_(@_)"/>
    <numFmt numFmtId="195" formatCode="_(* #,##0.00_);_(* \(#,##0.00\);_(* &quot;-&quot;??_);_(@_)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0.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sz val="8"/>
      <name val="MS Sans Serif"/>
      <family val="0"/>
    </font>
    <font>
      <sz val="10"/>
      <name val="Wingding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MS Sans Serif"/>
      <family val="0"/>
    </font>
    <font>
      <b/>
      <sz val="20"/>
      <color indexed="8"/>
      <name val="MS Sans Serif"/>
      <family val="0"/>
    </font>
    <font>
      <b/>
      <i/>
      <sz val="20"/>
      <color indexed="8"/>
      <name val="MS Sans Serif"/>
      <family val="0"/>
    </font>
    <font>
      <b/>
      <sz val="10"/>
      <color indexed="8"/>
      <name val="MS Sans Serif"/>
      <family val="0"/>
    </font>
    <font>
      <b/>
      <sz val="14"/>
      <color indexed="8"/>
      <name val="MS Sans Serif"/>
      <family val="0"/>
    </font>
    <font>
      <sz val="10"/>
      <color indexed="8"/>
      <name val="MS Sans Serif"/>
      <family val="0"/>
    </font>
    <font>
      <i/>
      <sz val="10"/>
      <color indexed="8"/>
      <name val="MS Sans Serif"/>
      <family val="0"/>
    </font>
    <font>
      <b/>
      <sz val="14"/>
      <color indexed="8"/>
      <name val="Arial"/>
      <family val="0"/>
    </font>
    <font>
      <b/>
      <u val="single"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gray0625">
        <fgColor indexed="10"/>
      </patternFill>
    </fill>
    <fill>
      <patternFill patternType="gray0625">
        <fgColor indexed="11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" fontId="0" fillId="0" borderId="13" xfId="0" applyNumberFormat="1" applyFont="1" applyBorder="1" applyAlignment="1">
      <alignment/>
    </xf>
    <xf numFmtId="200" fontId="0" fillId="0" borderId="13" xfId="0" applyNumberFormat="1" applyFont="1" applyBorder="1" applyAlignment="1">
      <alignment/>
    </xf>
    <xf numFmtId="200" fontId="0" fillId="0" borderId="0" xfId="0" applyNumberFormat="1" applyFont="1" applyBorder="1" applyAlignment="1">
      <alignment/>
    </xf>
    <xf numFmtId="200" fontId="0" fillId="0" borderId="14" xfId="0" applyNumberFormat="1" applyFont="1" applyBorder="1" applyAlignment="1">
      <alignment/>
    </xf>
    <xf numFmtId="200" fontId="5" fillId="0" borderId="0" xfId="0" applyNumberFormat="1" applyFont="1" applyAlignment="1">
      <alignment/>
    </xf>
    <xf numFmtId="200" fontId="0" fillId="0" borderId="13" xfId="0" applyNumberFormat="1" applyBorder="1" applyAlignment="1">
      <alignment/>
    </xf>
    <xf numFmtId="200" fontId="0" fillId="0" borderId="0" xfId="0" applyNumberFormat="1" applyBorder="1" applyAlignment="1">
      <alignment/>
    </xf>
    <xf numFmtId="200" fontId="0" fillId="0" borderId="14" xfId="0" applyNumberFormat="1" applyBorder="1" applyAlignment="1">
      <alignment/>
    </xf>
    <xf numFmtId="200" fontId="0" fillId="33" borderId="14" xfId="0" applyNumberFormat="1" applyFont="1" applyFill="1" applyBorder="1" applyAlignment="1">
      <alignment/>
    </xf>
    <xf numFmtId="16" fontId="0" fillId="0" borderId="15" xfId="0" applyNumberFormat="1" applyFont="1" applyBorder="1" applyAlignment="1">
      <alignment/>
    </xf>
    <xf numFmtId="200" fontId="0" fillId="0" borderId="15" xfId="0" applyNumberFormat="1" applyFont="1" applyBorder="1" applyAlignment="1">
      <alignment/>
    </xf>
    <xf numFmtId="200" fontId="0" fillId="0" borderId="16" xfId="0" applyNumberFormat="1" applyFont="1" applyBorder="1" applyAlignment="1">
      <alignment/>
    </xf>
    <xf numFmtId="200" fontId="0" fillId="0" borderId="17" xfId="0" applyNumberFormat="1" applyFont="1" applyBorder="1" applyAlignment="1">
      <alignment/>
    </xf>
    <xf numFmtId="200" fontId="0" fillId="0" borderId="15" xfId="0" applyNumberFormat="1" applyBorder="1" applyAlignment="1">
      <alignment/>
    </xf>
    <xf numFmtId="200" fontId="0" fillId="0" borderId="16" xfId="0" applyNumberFormat="1" applyBorder="1" applyAlignment="1">
      <alignment/>
    </xf>
    <xf numFmtId="200" fontId="0" fillId="33" borderId="17" xfId="0" applyNumberFormat="1" applyFill="1" applyBorder="1" applyAlignment="1">
      <alignment/>
    </xf>
    <xf numFmtId="200" fontId="0" fillId="34" borderId="14" xfId="0" applyNumberFormat="1" applyFont="1" applyFill="1" applyBorder="1" applyAlignment="1">
      <alignment/>
    </xf>
    <xf numFmtId="200" fontId="0" fillId="0" borderId="17" xfId="0" applyNumberFormat="1" applyBorder="1" applyAlignment="1">
      <alignment/>
    </xf>
    <xf numFmtId="200" fontId="0" fillId="0" borderId="0" xfId="0" applyNumberFormat="1" applyFont="1" applyAlignment="1">
      <alignment/>
    </xf>
    <xf numFmtId="200" fontId="0" fillId="34" borderId="14" xfId="0" applyNumberFormat="1" applyFill="1" applyBorder="1" applyAlignment="1">
      <alignment/>
    </xf>
    <xf numFmtId="16" fontId="0" fillId="0" borderId="18" xfId="0" applyNumberFormat="1" applyBorder="1" applyAlignment="1">
      <alignment/>
    </xf>
    <xf numFmtId="200" fontId="0" fillId="0" borderId="0" xfId="0" applyNumberFormat="1" applyAlignment="1">
      <alignment/>
    </xf>
    <xf numFmtId="200" fontId="0" fillId="35" borderId="14" xfId="0" applyNumberFormat="1" applyFill="1" applyBorder="1" applyAlignment="1">
      <alignment/>
    </xf>
    <xf numFmtId="0" fontId="6" fillId="0" borderId="0" xfId="0" applyFont="1" applyAlignment="1">
      <alignment/>
    </xf>
    <xf numFmtId="16" fontId="0" fillId="0" borderId="19" xfId="0" applyNumberFormat="1" applyBorder="1" applyAlignment="1">
      <alignment/>
    </xf>
    <xf numFmtId="200" fontId="0" fillId="33" borderId="14" xfId="0" applyNumberFormat="1" applyFill="1" applyBorder="1" applyAlignment="1">
      <alignment/>
    </xf>
    <xf numFmtId="1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/>
    </xf>
    <xf numFmtId="200" fontId="0" fillId="36" borderId="0" xfId="0" applyNumberFormat="1" applyFont="1" applyFill="1" applyBorder="1" applyAlignment="1">
      <alignment/>
    </xf>
    <xf numFmtId="16" fontId="0" fillId="0" borderId="20" xfId="0" applyNumberFormat="1" applyFont="1" applyBorder="1" applyAlignment="1">
      <alignment/>
    </xf>
    <xf numFmtId="200" fontId="0" fillId="0" borderId="20" xfId="0" applyNumberFormat="1" applyFont="1" applyBorder="1" applyAlignment="1">
      <alignment/>
    </xf>
    <xf numFmtId="200" fontId="0" fillId="0" borderId="21" xfId="0" applyNumberFormat="1" applyFont="1" applyBorder="1" applyAlignment="1">
      <alignment/>
    </xf>
    <xf numFmtId="200" fontId="5" fillId="0" borderId="20" xfId="0" applyNumberFormat="1" applyFont="1" applyBorder="1" applyAlignment="1">
      <alignment/>
    </xf>
    <xf numFmtId="200" fontId="0" fillId="0" borderId="20" xfId="0" applyNumberFormat="1" applyBorder="1" applyAlignment="1">
      <alignment/>
    </xf>
    <xf numFmtId="200" fontId="0" fillId="36" borderId="17" xfId="0" applyNumberFormat="1" applyFill="1" applyBorder="1" applyAlignment="1">
      <alignment/>
    </xf>
    <xf numFmtId="200" fontId="0" fillId="1" borderId="14" xfId="0" applyNumberFormat="1" applyFill="1" applyBorder="1" applyAlignment="1">
      <alignment/>
    </xf>
    <xf numFmtId="0" fontId="0" fillId="0" borderId="16" xfId="0" applyFont="1" applyBorder="1" applyAlignment="1">
      <alignment/>
    </xf>
    <xf numFmtId="200" fontId="0" fillId="37" borderId="14" xfId="0" applyNumberFormat="1" applyFont="1" applyFill="1" applyBorder="1" applyAlignment="1">
      <alignment/>
    </xf>
    <xf numFmtId="200" fontId="0" fillId="0" borderId="14" xfId="0" applyNumberFormat="1" applyFont="1" applyFill="1" applyBorder="1" applyAlignment="1">
      <alignment/>
    </xf>
    <xf numFmtId="200" fontId="0" fillId="38" borderId="14" xfId="0" applyNumberFormat="1" applyFont="1" applyFill="1" applyBorder="1" applyAlignment="1">
      <alignment/>
    </xf>
    <xf numFmtId="200" fontId="0" fillId="39" borderId="14" xfId="0" applyNumberFormat="1" applyFont="1" applyFill="1" applyBorder="1" applyAlignment="1">
      <alignment/>
    </xf>
    <xf numFmtId="200" fontId="5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16" fontId="0" fillId="40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200" fontId="0" fillId="0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16</xdr:col>
      <xdr:colOff>552450</xdr:colOff>
      <xdr:row>7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9050"/>
          <a:ext cx="11725275" cy="12763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Использование метеорологических данных для анализа сезонности передачи </a:t>
          </a:r>
          <a:r>
            <a:rPr lang="en-US" cap="none" sz="2000" b="1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P.vivax </a:t>
          </a:r>
          <a:r>
            <a:rPr lang="en-US" cap="none" sz="2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.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Эрбиль, ИРАК, 1994 и 1995
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Автор А.Е.Беляев. При использовании ссылка на автора обязательна</a:t>
          </a:r>
        </a:p>
      </xdr:txBody>
    </xdr:sp>
    <xdr:clientData/>
  </xdr:twoCellAnchor>
  <xdr:twoCellAnchor>
    <xdr:from>
      <xdr:col>6</xdr:col>
      <xdr:colOff>38100</xdr:colOff>
      <xdr:row>75</xdr:row>
      <xdr:rowOff>76200</xdr:rowOff>
    </xdr:from>
    <xdr:to>
      <xdr:col>13</xdr:col>
      <xdr:colOff>533400</xdr:colOff>
      <xdr:row>80</xdr:row>
      <xdr:rowOff>123825</xdr:rowOff>
    </xdr:to>
    <xdr:sp>
      <xdr:nvSpPr>
        <xdr:cNvPr id="2" name="Line 2"/>
        <xdr:cNvSpPr>
          <a:spLocks/>
        </xdr:cNvSpPr>
      </xdr:nvSpPr>
      <xdr:spPr>
        <a:xfrm flipH="1" flipV="1">
          <a:off x="5495925" y="14506575"/>
          <a:ext cx="4267200" cy="149542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38100</xdr:colOff>
      <xdr:row>80</xdr:row>
      <xdr:rowOff>57150</xdr:rowOff>
    </xdr:from>
    <xdr:to>
      <xdr:col>16</xdr:col>
      <xdr:colOff>609600</xdr:colOff>
      <xdr:row>92</xdr:row>
      <xdr:rowOff>57150</xdr:rowOff>
    </xdr:to>
    <xdr:sp>
      <xdr:nvSpPr>
        <xdr:cNvPr id="3" name="Text 5"/>
        <xdr:cNvSpPr txBox="1">
          <a:spLocks noChangeArrowheads="1"/>
        </xdr:cNvSpPr>
      </xdr:nvSpPr>
      <xdr:spPr>
        <a:xfrm>
          <a:off x="9267825" y="15935325"/>
          <a:ext cx="2514600" cy="35242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Начало спорогонии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. 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Развитие спорозоитов 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P.vivax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стало возможным после того как среднесуточные температуры достигли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16° 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Первое 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эффективное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заражение комара на источнике инфекции возможно: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30-Мар-1994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и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31-Мар-1995</a:t>
          </a:r>
        </a:p>
      </xdr:txBody>
    </xdr:sp>
    <xdr:clientData/>
  </xdr:twoCellAnchor>
  <xdr:twoCellAnchor>
    <xdr:from>
      <xdr:col>12</xdr:col>
      <xdr:colOff>104775</xdr:colOff>
      <xdr:row>100</xdr:row>
      <xdr:rowOff>142875</xdr:rowOff>
    </xdr:from>
    <xdr:to>
      <xdr:col>16</xdr:col>
      <xdr:colOff>190500</xdr:colOff>
      <xdr:row>106</xdr:row>
      <xdr:rowOff>209550</xdr:rowOff>
    </xdr:to>
    <xdr:sp>
      <xdr:nvSpPr>
        <xdr:cNvPr id="4" name="Text 6"/>
        <xdr:cNvSpPr txBox="1">
          <a:spLocks noChangeArrowheads="1"/>
        </xdr:cNvSpPr>
      </xdr:nvSpPr>
      <xdr:spPr>
        <a:xfrm>
          <a:off x="9029700" y="21983700"/>
          <a:ext cx="2333625" cy="19335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Спорогония 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закончена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, т.е.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Первое заражение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человека возможно: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22-Апр-1994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и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03-Май-1995</a:t>
          </a:r>
        </a:p>
      </xdr:txBody>
    </xdr:sp>
    <xdr:clientData/>
  </xdr:twoCellAnchor>
  <xdr:twoCellAnchor>
    <xdr:from>
      <xdr:col>6</xdr:col>
      <xdr:colOff>9525</xdr:colOff>
      <xdr:row>98</xdr:row>
      <xdr:rowOff>95250</xdr:rowOff>
    </xdr:from>
    <xdr:to>
      <xdr:col>13</xdr:col>
      <xdr:colOff>581025</xdr:colOff>
      <xdr:row>100</xdr:row>
      <xdr:rowOff>85725</xdr:rowOff>
    </xdr:to>
    <xdr:sp>
      <xdr:nvSpPr>
        <xdr:cNvPr id="5" name="Line 5"/>
        <xdr:cNvSpPr>
          <a:spLocks/>
        </xdr:cNvSpPr>
      </xdr:nvSpPr>
      <xdr:spPr>
        <a:xfrm flipH="1" flipV="1">
          <a:off x="5467350" y="21231225"/>
          <a:ext cx="4343400" cy="69532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117</xdr:row>
      <xdr:rowOff>95250</xdr:rowOff>
    </xdr:from>
    <xdr:to>
      <xdr:col>8</xdr:col>
      <xdr:colOff>76200</xdr:colOff>
      <xdr:row>118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5457825" y="27251025"/>
          <a:ext cx="1114425" cy="2857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19050</xdr:colOff>
      <xdr:row>137</xdr:row>
      <xdr:rowOff>57150</xdr:rowOff>
    </xdr:from>
    <xdr:to>
      <xdr:col>8</xdr:col>
      <xdr:colOff>76200</xdr:colOff>
      <xdr:row>138</xdr:row>
      <xdr:rowOff>85725</xdr:rowOff>
    </xdr:to>
    <xdr:sp>
      <xdr:nvSpPr>
        <xdr:cNvPr id="7" name="Line 7"/>
        <xdr:cNvSpPr>
          <a:spLocks/>
        </xdr:cNvSpPr>
      </xdr:nvSpPr>
      <xdr:spPr>
        <a:xfrm flipH="1">
          <a:off x="5476875" y="33394650"/>
          <a:ext cx="1095375" cy="3619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85725</xdr:colOff>
      <xdr:row>114</xdr:row>
      <xdr:rowOff>142875</xdr:rowOff>
    </xdr:from>
    <xdr:to>
      <xdr:col>15</xdr:col>
      <xdr:colOff>0</xdr:colOff>
      <xdr:row>121</xdr:row>
      <xdr:rowOff>19050</xdr:rowOff>
    </xdr:to>
    <xdr:sp>
      <xdr:nvSpPr>
        <xdr:cNvPr id="8" name="Text 15"/>
        <xdr:cNvSpPr txBox="1">
          <a:spLocks noChangeArrowheads="1"/>
        </xdr:cNvSpPr>
      </xdr:nvSpPr>
      <xdr:spPr>
        <a:xfrm>
          <a:off x="6581775" y="26355675"/>
          <a:ext cx="3867150" cy="20193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Дата 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последнего 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эффективного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заражения комаров: те, что заразились после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17-Окт-1994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не получат сумму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тепла, необходимую для завершения спорогонии</a:t>
          </a:r>
        </a:p>
      </xdr:txBody>
    </xdr:sp>
    <xdr:clientData/>
  </xdr:twoCellAnchor>
  <xdr:twoCellAnchor>
    <xdr:from>
      <xdr:col>8</xdr:col>
      <xdr:colOff>76200</xdr:colOff>
      <xdr:row>135</xdr:row>
      <xdr:rowOff>104775</xdr:rowOff>
    </xdr:from>
    <xdr:to>
      <xdr:col>15</xdr:col>
      <xdr:colOff>0</xdr:colOff>
      <xdr:row>138</xdr:row>
      <xdr:rowOff>19050</xdr:rowOff>
    </xdr:to>
    <xdr:sp>
      <xdr:nvSpPr>
        <xdr:cNvPr id="9" name="Text 16"/>
        <xdr:cNvSpPr txBox="1">
          <a:spLocks noChangeArrowheads="1"/>
        </xdr:cNvSpPr>
      </xdr:nvSpPr>
      <xdr:spPr>
        <a:xfrm>
          <a:off x="6572250" y="32832675"/>
          <a:ext cx="3876675" cy="8572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Спорогония 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прекратилась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06-Ноя-1994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  <xdr:twoCellAnchor>
    <xdr:from>
      <xdr:col>12</xdr:col>
      <xdr:colOff>19050</xdr:colOff>
      <xdr:row>76</xdr:row>
      <xdr:rowOff>104775</xdr:rowOff>
    </xdr:from>
    <xdr:to>
      <xdr:col>13</xdr:col>
      <xdr:colOff>571500</xdr:colOff>
      <xdr:row>80</xdr:row>
      <xdr:rowOff>123825</xdr:rowOff>
    </xdr:to>
    <xdr:sp>
      <xdr:nvSpPr>
        <xdr:cNvPr id="10" name="Line 10"/>
        <xdr:cNvSpPr>
          <a:spLocks/>
        </xdr:cNvSpPr>
      </xdr:nvSpPr>
      <xdr:spPr>
        <a:xfrm flipH="1" flipV="1">
          <a:off x="8943975" y="14773275"/>
          <a:ext cx="857250" cy="122872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0</xdr:colOff>
      <xdr:row>106</xdr:row>
      <xdr:rowOff>152400</xdr:rowOff>
    </xdr:from>
    <xdr:to>
      <xdr:col>13</xdr:col>
      <xdr:colOff>552450</xdr:colOff>
      <xdr:row>109</xdr:row>
      <xdr:rowOff>66675</xdr:rowOff>
    </xdr:to>
    <xdr:sp>
      <xdr:nvSpPr>
        <xdr:cNvPr id="11" name="Line 11"/>
        <xdr:cNvSpPr>
          <a:spLocks/>
        </xdr:cNvSpPr>
      </xdr:nvSpPr>
      <xdr:spPr>
        <a:xfrm flipH="1">
          <a:off x="8924925" y="23860125"/>
          <a:ext cx="857250" cy="84772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104775</xdr:colOff>
      <xdr:row>38</xdr:row>
      <xdr:rowOff>123825</xdr:rowOff>
    </xdr:from>
    <xdr:to>
      <xdr:col>10</xdr:col>
      <xdr:colOff>152400</xdr:colOff>
      <xdr:row>40</xdr:row>
      <xdr:rowOff>114300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1562100" y="5381625"/>
          <a:ext cx="6134100" cy="2952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A. </a:t>
          </a:r>
          <a:r>
            <a:rPr lang="en-US" cap="none" sz="14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Начало сезона</a:t>
          </a:r>
        </a:p>
      </xdr:txBody>
    </xdr:sp>
    <xdr:clientData/>
  </xdr:twoCellAnchor>
  <xdr:twoCellAnchor>
    <xdr:from>
      <xdr:col>2</xdr:col>
      <xdr:colOff>219075</xdr:colOff>
      <xdr:row>142</xdr:row>
      <xdr:rowOff>104775</xdr:rowOff>
    </xdr:from>
    <xdr:to>
      <xdr:col>11</xdr:col>
      <xdr:colOff>257175</xdr:colOff>
      <xdr:row>144</xdr:row>
      <xdr:rowOff>85725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2600325" y="34956750"/>
          <a:ext cx="5857875" cy="4667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Б. Конец сезона</a:t>
          </a:r>
        </a:p>
      </xdr:txBody>
    </xdr:sp>
    <xdr:clientData/>
  </xdr:twoCellAnchor>
  <xdr:twoCellAnchor>
    <xdr:from>
      <xdr:col>0</xdr:col>
      <xdr:colOff>19050</xdr:colOff>
      <xdr:row>145</xdr:row>
      <xdr:rowOff>19050</xdr:rowOff>
    </xdr:from>
    <xdr:to>
      <xdr:col>14</xdr:col>
      <xdr:colOff>419100</xdr:colOff>
      <xdr:row>149</xdr:row>
      <xdr:rowOff>85725</xdr:rowOff>
    </xdr:to>
    <xdr:sp>
      <xdr:nvSpPr>
        <xdr:cNvPr id="14" name="Text 23"/>
        <xdr:cNvSpPr txBox="1">
          <a:spLocks noChangeArrowheads="1"/>
        </xdr:cNvSpPr>
      </xdr:nvSpPr>
      <xdr:spPr>
        <a:xfrm>
          <a:off x="19050" y="35518725"/>
          <a:ext cx="10239375" cy="1228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Расчёт в основном такой же, разница лишь в том, что сумму тепла рассчитывают назад, начиная с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последнего дня, когда температура была ещё стойко выше  16°. В 1994 г. это было 5 ноября (после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этой даты вплоть до конца 1994 г. температура была выше 16°  был один лишь день 16 ноября).</a:t>
          </a:r>
        </a:p>
      </xdr:txBody>
    </xdr:sp>
    <xdr:clientData/>
  </xdr:twoCellAnchor>
  <xdr:twoCellAnchor>
    <xdr:from>
      <xdr:col>0</xdr:col>
      <xdr:colOff>0</xdr:colOff>
      <xdr:row>8</xdr:row>
      <xdr:rowOff>142875</xdr:rowOff>
    </xdr:from>
    <xdr:to>
      <xdr:col>16</xdr:col>
      <xdr:colOff>466725</xdr:colOff>
      <xdr:row>37</xdr:row>
      <xdr:rowOff>85725</xdr:rowOff>
    </xdr:to>
    <xdr:sp>
      <xdr:nvSpPr>
        <xdr:cNvPr id="15" name="Text 24"/>
        <xdr:cNvSpPr txBox="1">
          <a:spLocks noChangeArrowheads="1"/>
        </xdr:cNvSpPr>
      </xdr:nvSpPr>
      <xdr:spPr>
        <a:xfrm>
          <a:off x="0" y="1552575"/>
          <a:ext cx="11639550" cy="3638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Для расчёта используется метод Мошковского (1951):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Исходная информация, получаемая с метеостанции, включает:
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Кол 1: Мин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минимальная суточная температура;
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Кол 2: Макс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максимальная суточная температура;
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Кол 3: Сред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среднесуточная температура (ССТ) (приблизительно равна сумме минимальной и максимальной, делённой на 2).
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Примечание: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колонки 1 и 2 заполняются только, если нет готовых среднесуточных температур. Тогда среднесуточная температура в колонке 3 появляется автоматически. Если есть готовые среднесуточные, введите их прямо в колонку 3.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Следующий шаг - определить дату, когда ССТ стабильно превзошла порог 16° .  В 1994 это будет 30 марта (хотя 6 и 20 марта ССТ была выше 16°, это продолжалось очень недолго). Для дней с ССТ выше 16°, подсчитываются эксцессы (превышения) над другим порогом в 14.5° .
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Col. 4: 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Экс.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Превышение ССТ над 14.5°.
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Col 5: 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Сум.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Превышения суммируются до достижения суммы тепла 105°.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16</xdr:col>
      <xdr:colOff>552450</xdr:colOff>
      <xdr:row>7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9050"/>
          <a:ext cx="7410450" cy="12192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Использование метеорологических данных для анализа сезонности передачи</a:t>
          </a:r>
          <a:r>
            <a:rPr lang="en-US" cap="none" sz="2000" b="1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P.vfalciparum</a:t>
          </a:r>
          <a:r>
            <a:rPr lang="en-US" cap="none" sz="2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.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Эрбиль, ИРАК, 1994 и 1995
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Автор А.Е.Беляев. При использовании ссылка на автора обязательна</a:t>
          </a:r>
        </a:p>
      </xdr:txBody>
    </xdr:sp>
    <xdr:clientData/>
  </xdr:twoCellAnchor>
  <xdr:twoCellAnchor>
    <xdr:from>
      <xdr:col>6</xdr:col>
      <xdr:colOff>38100</xdr:colOff>
      <xdr:row>75</xdr:row>
      <xdr:rowOff>76200</xdr:rowOff>
    </xdr:from>
    <xdr:to>
      <xdr:col>13</xdr:col>
      <xdr:colOff>533400</xdr:colOff>
      <xdr:row>80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2857500" y="11830050"/>
          <a:ext cx="2705100" cy="80962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95250</xdr:colOff>
      <xdr:row>81</xdr:row>
      <xdr:rowOff>0</xdr:rowOff>
    </xdr:from>
    <xdr:to>
      <xdr:col>16</xdr:col>
      <xdr:colOff>190500</xdr:colOff>
      <xdr:row>93</xdr:row>
      <xdr:rowOff>104775</xdr:rowOff>
    </xdr:to>
    <xdr:sp>
      <xdr:nvSpPr>
        <xdr:cNvPr id="3" name="Text 5"/>
        <xdr:cNvSpPr txBox="1">
          <a:spLocks noChangeArrowheads="1"/>
        </xdr:cNvSpPr>
      </xdr:nvSpPr>
      <xdr:spPr>
        <a:xfrm>
          <a:off x="5010150" y="12677775"/>
          <a:ext cx="2038350" cy="19335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Начало спорогонии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.  Развитие спорозоитов  </a:t>
          </a:r>
          <a:r>
            <a:rPr lang="en-US" cap="none" sz="1000" b="0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P.falciparum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стало возможным после того как среднесуточные температуры достигли 18° 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Первое 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эффективное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заражение комара на источнике инфекции возможно: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30-Мар-1994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и 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1-Апр-1995</a:t>
          </a:r>
        </a:p>
      </xdr:txBody>
    </xdr:sp>
    <xdr:clientData/>
  </xdr:twoCellAnchor>
  <xdr:twoCellAnchor>
    <xdr:from>
      <xdr:col>13</xdr:col>
      <xdr:colOff>47625</xdr:colOff>
      <xdr:row>105</xdr:row>
      <xdr:rowOff>104775</xdr:rowOff>
    </xdr:from>
    <xdr:to>
      <xdr:col>16</xdr:col>
      <xdr:colOff>238125</xdr:colOff>
      <xdr:row>111</xdr:row>
      <xdr:rowOff>47625</xdr:rowOff>
    </xdr:to>
    <xdr:sp>
      <xdr:nvSpPr>
        <xdr:cNvPr id="4" name="Text 6"/>
        <xdr:cNvSpPr txBox="1">
          <a:spLocks noChangeArrowheads="1"/>
        </xdr:cNvSpPr>
      </xdr:nvSpPr>
      <xdr:spPr>
        <a:xfrm>
          <a:off x="5076825" y="16440150"/>
          <a:ext cx="2019300" cy="8667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Спорогония 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закончена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, т.е. Первое заражение человека возможно: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28-Апр-1994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и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?? Май-1995</a:t>
          </a:r>
        </a:p>
      </xdr:txBody>
    </xdr:sp>
    <xdr:clientData/>
  </xdr:twoCellAnchor>
  <xdr:twoCellAnchor>
    <xdr:from>
      <xdr:col>5</xdr:col>
      <xdr:colOff>285750</xdr:colOff>
      <xdr:row>104</xdr:row>
      <xdr:rowOff>76200</xdr:rowOff>
    </xdr:from>
    <xdr:to>
      <xdr:col>13</xdr:col>
      <xdr:colOff>495300</xdr:colOff>
      <xdr:row>105</xdr:row>
      <xdr:rowOff>85725</xdr:rowOff>
    </xdr:to>
    <xdr:sp>
      <xdr:nvSpPr>
        <xdr:cNvPr id="5" name="Line 5"/>
        <xdr:cNvSpPr>
          <a:spLocks/>
        </xdr:cNvSpPr>
      </xdr:nvSpPr>
      <xdr:spPr>
        <a:xfrm flipH="1" flipV="1">
          <a:off x="2600325" y="16259175"/>
          <a:ext cx="2924175" cy="16192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342900</xdr:colOff>
      <xdr:row>113</xdr:row>
      <xdr:rowOff>142875</xdr:rowOff>
    </xdr:from>
    <xdr:to>
      <xdr:col>8</xdr:col>
      <xdr:colOff>85725</xdr:colOff>
      <xdr:row>114</xdr:row>
      <xdr:rowOff>47625</xdr:rowOff>
    </xdr:to>
    <xdr:sp>
      <xdr:nvSpPr>
        <xdr:cNvPr id="6" name="Line 6"/>
        <xdr:cNvSpPr>
          <a:spLocks/>
        </xdr:cNvSpPr>
      </xdr:nvSpPr>
      <xdr:spPr>
        <a:xfrm flipH="1" flipV="1">
          <a:off x="2657475" y="17706975"/>
          <a:ext cx="847725" cy="952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47625</xdr:colOff>
      <xdr:row>136</xdr:row>
      <xdr:rowOff>76200</xdr:rowOff>
    </xdr:from>
    <xdr:to>
      <xdr:col>8</xdr:col>
      <xdr:colOff>76200</xdr:colOff>
      <xdr:row>137</xdr:row>
      <xdr:rowOff>85725</xdr:rowOff>
    </xdr:to>
    <xdr:sp>
      <xdr:nvSpPr>
        <xdr:cNvPr id="7" name="Line 7"/>
        <xdr:cNvSpPr>
          <a:spLocks/>
        </xdr:cNvSpPr>
      </xdr:nvSpPr>
      <xdr:spPr>
        <a:xfrm flipH="1" flipV="1">
          <a:off x="2867025" y="21212175"/>
          <a:ext cx="628650" cy="16192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85725</xdr:colOff>
      <xdr:row>114</xdr:row>
      <xdr:rowOff>142875</xdr:rowOff>
    </xdr:from>
    <xdr:to>
      <xdr:col>15</xdr:col>
      <xdr:colOff>0</xdr:colOff>
      <xdr:row>121</xdr:row>
      <xdr:rowOff>19050</xdr:rowOff>
    </xdr:to>
    <xdr:sp>
      <xdr:nvSpPr>
        <xdr:cNvPr id="8" name="Text 15"/>
        <xdr:cNvSpPr txBox="1">
          <a:spLocks noChangeArrowheads="1"/>
        </xdr:cNvSpPr>
      </xdr:nvSpPr>
      <xdr:spPr>
        <a:xfrm>
          <a:off x="3505200" y="17897475"/>
          <a:ext cx="2743200" cy="942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Дата 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последнего 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эффективного заражения комаров: те, что заразились после 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11-Окт-1994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не получат сумму тепла, необходимую для завершения спорогонии</a:t>
          </a:r>
        </a:p>
      </xdr:txBody>
    </xdr:sp>
    <xdr:clientData/>
  </xdr:twoCellAnchor>
  <xdr:twoCellAnchor>
    <xdr:from>
      <xdr:col>8</xdr:col>
      <xdr:colOff>76200</xdr:colOff>
      <xdr:row>137</xdr:row>
      <xdr:rowOff>142875</xdr:rowOff>
    </xdr:from>
    <xdr:to>
      <xdr:col>15</xdr:col>
      <xdr:colOff>0</xdr:colOff>
      <xdr:row>140</xdr:row>
      <xdr:rowOff>47625</xdr:rowOff>
    </xdr:to>
    <xdr:sp>
      <xdr:nvSpPr>
        <xdr:cNvPr id="9" name="Text 16"/>
        <xdr:cNvSpPr txBox="1">
          <a:spLocks noChangeArrowheads="1"/>
        </xdr:cNvSpPr>
      </xdr:nvSpPr>
      <xdr:spPr>
        <a:xfrm>
          <a:off x="3495675" y="21431250"/>
          <a:ext cx="2752725" cy="3619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Спорогония 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прекратилась 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04-Ноя-1994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  <xdr:twoCellAnchor>
    <xdr:from>
      <xdr:col>12</xdr:col>
      <xdr:colOff>28575</xdr:colOff>
      <xdr:row>77</xdr:row>
      <xdr:rowOff>76200</xdr:rowOff>
    </xdr:from>
    <xdr:to>
      <xdr:col>13</xdr:col>
      <xdr:colOff>571500</xdr:colOff>
      <xdr:row>80</xdr:row>
      <xdr:rowOff>104775</xdr:rowOff>
    </xdr:to>
    <xdr:sp>
      <xdr:nvSpPr>
        <xdr:cNvPr id="10" name="Line 10"/>
        <xdr:cNvSpPr>
          <a:spLocks/>
        </xdr:cNvSpPr>
      </xdr:nvSpPr>
      <xdr:spPr>
        <a:xfrm flipH="1" flipV="1">
          <a:off x="4943475" y="12144375"/>
          <a:ext cx="657225" cy="4857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104775</xdr:colOff>
      <xdr:row>38</xdr:row>
      <xdr:rowOff>123825</xdr:rowOff>
    </xdr:from>
    <xdr:to>
      <xdr:col>10</xdr:col>
      <xdr:colOff>152400</xdr:colOff>
      <xdr:row>40</xdr:row>
      <xdr:rowOff>104775</xdr:rowOff>
    </xdr:to>
    <xdr:sp>
      <xdr:nvSpPr>
        <xdr:cNvPr id="11" name="Text 21"/>
        <xdr:cNvSpPr txBox="1">
          <a:spLocks noChangeArrowheads="1"/>
        </xdr:cNvSpPr>
      </xdr:nvSpPr>
      <xdr:spPr>
        <a:xfrm>
          <a:off x="714375" y="6219825"/>
          <a:ext cx="3695700" cy="2857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A. </a:t>
          </a:r>
          <a:r>
            <a:rPr lang="en-US" cap="none" sz="14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Начало сезона</a:t>
          </a:r>
        </a:p>
      </xdr:txBody>
    </xdr:sp>
    <xdr:clientData/>
  </xdr:twoCellAnchor>
  <xdr:twoCellAnchor>
    <xdr:from>
      <xdr:col>2</xdr:col>
      <xdr:colOff>219075</xdr:colOff>
      <xdr:row>142</xdr:row>
      <xdr:rowOff>104775</xdr:rowOff>
    </xdr:from>
    <xdr:to>
      <xdr:col>11</xdr:col>
      <xdr:colOff>257175</xdr:colOff>
      <xdr:row>144</xdr:row>
      <xdr:rowOff>76200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1228725" y="22155150"/>
          <a:ext cx="3581400" cy="2762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Б. Конец сезона</a:t>
          </a:r>
        </a:p>
      </xdr:txBody>
    </xdr:sp>
    <xdr:clientData/>
  </xdr:twoCellAnchor>
  <xdr:twoCellAnchor>
    <xdr:from>
      <xdr:col>0</xdr:col>
      <xdr:colOff>19050</xdr:colOff>
      <xdr:row>145</xdr:row>
      <xdr:rowOff>19050</xdr:rowOff>
    </xdr:from>
    <xdr:to>
      <xdr:col>14</xdr:col>
      <xdr:colOff>419100</xdr:colOff>
      <xdr:row>149</xdr:row>
      <xdr:rowOff>85725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19050" y="22526625"/>
          <a:ext cx="603885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Расчёт в основном такой же, разница лишь в том, что сумму тепла рассчитывают назад, начиная с последнего дня, когда температура была ещё стойко выше  18°. В 1994 г. это было 3 ноября.</a:t>
          </a:r>
        </a:p>
      </xdr:txBody>
    </xdr:sp>
    <xdr:clientData/>
  </xdr:twoCellAnchor>
  <xdr:twoCellAnchor>
    <xdr:from>
      <xdr:col>0</xdr:col>
      <xdr:colOff>0</xdr:colOff>
      <xdr:row>8</xdr:row>
      <xdr:rowOff>142875</xdr:rowOff>
    </xdr:from>
    <xdr:to>
      <xdr:col>16</xdr:col>
      <xdr:colOff>466725</xdr:colOff>
      <xdr:row>37</xdr:row>
      <xdr:rowOff>85725</xdr:rowOff>
    </xdr:to>
    <xdr:sp>
      <xdr:nvSpPr>
        <xdr:cNvPr id="14" name="Text 24"/>
        <xdr:cNvSpPr txBox="1">
          <a:spLocks noChangeArrowheads="1"/>
        </xdr:cNvSpPr>
      </xdr:nvSpPr>
      <xdr:spPr>
        <a:xfrm>
          <a:off x="0" y="1438275"/>
          <a:ext cx="7324725" cy="459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Для расчёта используется метод Мошковского (1951):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Исходная информация, получаемая с метеостанции, включает:
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Кол 1: Мин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минимальная суточная температура;
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Кол 2: Макс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максимальная суточная температура;
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Кол 3: Сред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среднесуточная температура (ССТ) (приблизительно равна сумме минимальной и максимальной, делённой на 2).
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Примечание: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колонки 1 и 2 заполняются только, если нет готовых среднесуточных температур. Тогда среднесуточная температура в колонке 3 появляется автоматически. Если есть готовые среднесуточные, введите их прямо в колонку 3.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Следующий шаг - определить дату, когда ССТ стабильно превзошла порог 18° .  В 1994 это будет 30 марта (хотя впоследствии ССТ была ниже 18° в течение 1-6 и 9-11 апреля, продолжительность перерывов была менее недели). Для дней с ССТ выше 18°, подсчитываются эксцессы (превышения) над другим порогом в 16° .
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Col. 4: 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Экс.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Превышение ССТ над 16°.
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Col 5: 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Сум.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Превышения суммируются до достижения суммы тепла 111°.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11</xdr:col>
      <xdr:colOff>504825</xdr:colOff>
      <xdr:row>12</xdr:row>
      <xdr:rowOff>66675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0"/>
          <a:ext cx="6438900" cy="20097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Шаблон для использования метеорологических данных для анализа сезонности передачи малярии.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На примере Астрахани, 1998
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Автор А.Е.Беляев. При использовании ссылка на автора обязательна</a:t>
          </a:r>
        </a:p>
      </xdr:txBody>
    </xdr:sp>
    <xdr:clientData/>
  </xdr:twoCellAnchor>
  <xdr:twoCellAnchor>
    <xdr:from>
      <xdr:col>4</xdr:col>
      <xdr:colOff>47625</xdr:colOff>
      <xdr:row>22</xdr:row>
      <xdr:rowOff>19050</xdr:rowOff>
    </xdr:from>
    <xdr:to>
      <xdr:col>8</xdr:col>
      <xdr:colOff>533400</xdr:colOff>
      <xdr:row>23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819400" y="3514725"/>
          <a:ext cx="1847850" cy="2190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523875</xdr:colOff>
      <xdr:row>21</xdr:row>
      <xdr:rowOff>85725</xdr:rowOff>
    </xdr:from>
    <xdr:to>
      <xdr:col>11</xdr:col>
      <xdr:colOff>561975</xdr:colOff>
      <xdr:row>23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4657725" y="3429000"/>
          <a:ext cx="1866900" cy="2190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Начало спорогонии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.  </a:t>
          </a:r>
        </a:p>
      </xdr:txBody>
    </xdr:sp>
    <xdr:clientData/>
  </xdr:twoCellAnchor>
  <xdr:twoCellAnchor>
    <xdr:from>
      <xdr:col>8</xdr:col>
      <xdr:colOff>561975</xdr:colOff>
      <xdr:row>49</xdr:row>
      <xdr:rowOff>85725</xdr:rowOff>
    </xdr:from>
    <xdr:to>
      <xdr:col>11</xdr:col>
      <xdr:colOff>571500</xdr:colOff>
      <xdr:row>53</xdr:row>
      <xdr:rowOff>28575</xdr:rowOff>
    </xdr:to>
    <xdr:sp>
      <xdr:nvSpPr>
        <xdr:cNvPr id="4" name="Text 6"/>
        <xdr:cNvSpPr txBox="1">
          <a:spLocks noChangeArrowheads="1"/>
        </xdr:cNvSpPr>
      </xdr:nvSpPr>
      <xdr:spPr>
        <a:xfrm>
          <a:off x="4695825" y="7705725"/>
          <a:ext cx="1838325" cy="552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Спорогония 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закончена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, т.е. первое заражение человека возможно
</a:t>
          </a:r>
        </a:p>
      </xdr:txBody>
    </xdr:sp>
    <xdr:clientData/>
  </xdr:twoCellAnchor>
  <xdr:twoCellAnchor>
    <xdr:from>
      <xdr:col>4</xdr:col>
      <xdr:colOff>9525</xdr:colOff>
      <xdr:row>49</xdr:row>
      <xdr:rowOff>142875</xdr:rowOff>
    </xdr:from>
    <xdr:to>
      <xdr:col>8</xdr:col>
      <xdr:colOff>581025</xdr:colOff>
      <xdr:row>51</xdr:row>
      <xdr:rowOff>142875</xdr:rowOff>
    </xdr:to>
    <xdr:sp>
      <xdr:nvSpPr>
        <xdr:cNvPr id="5" name="Line 5"/>
        <xdr:cNvSpPr>
          <a:spLocks/>
        </xdr:cNvSpPr>
      </xdr:nvSpPr>
      <xdr:spPr>
        <a:xfrm flipH="1" flipV="1">
          <a:off x="2781300" y="7762875"/>
          <a:ext cx="1933575" cy="30480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561975</xdr:colOff>
      <xdr:row>122</xdr:row>
      <xdr:rowOff>114300</xdr:rowOff>
    </xdr:from>
    <xdr:to>
      <xdr:col>11</xdr:col>
      <xdr:colOff>561975</xdr:colOff>
      <xdr:row>127</xdr:row>
      <xdr:rowOff>66675</xdr:rowOff>
    </xdr:to>
    <xdr:sp>
      <xdr:nvSpPr>
        <xdr:cNvPr id="6" name="Text 15"/>
        <xdr:cNvSpPr txBox="1">
          <a:spLocks noChangeArrowheads="1"/>
        </xdr:cNvSpPr>
      </xdr:nvSpPr>
      <xdr:spPr>
        <a:xfrm>
          <a:off x="4695825" y="18916650"/>
          <a:ext cx="1828800" cy="7143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Дата 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последнего 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эффективного заражения комаров</a:t>
          </a:r>
        </a:p>
      </xdr:txBody>
    </xdr:sp>
    <xdr:clientData/>
  </xdr:twoCellAnchor>
  <xdr:twoCellAnchor>
    <xdr:from>
      <xdr:col>8</xdr:col>
      <xdr:colOff>561975</xdr:colOff>
      <xdr:row>137</xdr:row>
      <xdr:rowOff>142875</xdr:rowOff>
    </xdr:from>
    <xdr:to>
      <xdr:col>12</xdr:col>
      <xdr:colOff>85725</xdr:colOff>
      <xdr:row>140</xdr:row>
      <xdr:rowOff>66675</xdr:rowOff>
    </xdr:to>
    <xdr:sp>
      <xdr:nvSpPr>
        <xdr:cNvPr id="7" name="Text 16"/>
        <xdr:cNvSpPr txBox="1">
          <a:spLocks noChangeArrowheads="1"/>
        </xdr:cNvSpPr>
      </xdr:nvSpPr>
      <xdr:spPr>
        <a:xfrm>
          <a:off x="4695825" y="21231225"/>
          <a:ext cx="1962150" cy="3810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Спорогония 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прекратилась 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7</xdr:col>
      <xdr:colOff>28575</xdr:colOff>
      <xdr:row>22</xdr:row>
      <xdr:rowOff>19050</xdr:rowOff>
    </xdr:from>
    <xdr:to>
      <xdr:col>8</xdr:col>
      <xdr:colOff>552450</xdr:colOff>
      <xdr:row>24</xdr:row>
      <xdr:rowOff>114300</xdr:rowOff>
    </xdr:to>
    <xdr:sp>
      <xdr:nvSpPr>
        <xdr:cNvPr id="8" name="Line 10"/>
        <xdr:cNvSpPr>
          <a:spLocks/>
        </xdr:cNvSpPr>
      </xdr:nvSpPr>
      <xdr:spPr>
        <a:xfrm flipH="1">
          <a:off x="4048125" y="3514725"/>
          <a:ext cx="638175" cy="4000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114300</xdr:rowOff>
    </xdr:from>
    <xdr:to>
      <xdr:col>8</xdr:col>
      <xdr:colOff>552450</xdr:colOff>
      <xdr:row>54</xdr:row>
      <xdr:rowOff>47625</xdr:rowOff>
    </xdr:to>
    <xdr:sp>
      <xdr:nvSpPr>
        <xdr:cNvPr id="9" name="Line 11"/>
        <xdr:cNvSpPr>
          <a:spLocks/>
        </xdr:cNvSpPr>
      </xdr:nvSpPr>
      <xdr:spPr>
        <a:xfrm flipH="1">
          <a:off x="4019550" y="8039100"/>
          <a:ext cx="666750" cy="39052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47625</xdr:colOff>
      <xdr:row>121</xdr:row>
      <xdr:rowOff>85725</xdr:rowOff>
    </xdr:from>
    <xdr:to>
      <xdr:col>8</xdr:col>
      <xdr:colOff>495300</xdr:colOff>
      <xdr:row>125</xdr:row>
      <xdr:rowOff>47625</xdr:rowOff>
    </xdr:to>
    <xdr:sp>
      <xdr:nvSpPr>
        <xdr:cNvPr id="10" name="Line 16"/>
        <xdr:cNvSpPr>
          <a:spLocks/>
        </xdr:cNvSpPr>
      </xdr:nvSpPr>
      <xdr:spPr>
        <a:xfrm flipH="1" flipV="1">
          <a:off x="4067175" y="18735675"/>
          <a:ext cx="561975" cy="57150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47625</xdr:colOff>
      <xdr:row>121</xdr:row>
      <xdr:rowOff>85725</xdr:rowOff>
    </xdr:from>
    <xdr:to>
      <xdr:col>8</xdr:col>
      <xdr:colOff>495300</xdr:colOff>
      <xdr:row>125</xdr:row>
      <xdr:rowOff>47625</xdr:rowOff>
    </xdr:to>
    <xdr:sp>
      <xdr:nvSpPr>
        <xdr:cNvPr id="11" name="Line 18"/>
        <xdr:cNvSpPr>
          <a:spLocks/>
        </xdr:cNvSpPr>
      </xdr:nvSpPr>
      <xdr:spPr>
        <a:xfrm flipH="1" flipV="1">
          <a:off x="4067175" y="18735675"/>
          <a:ext cx="561975" cy="57150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333375</xdr:colOff>
      <xdr:row>125</xdr:row>
      <xdr:rowOff>76200</xdr:rowOff>
    </xdr:from>
    <xdr:to>
      <xdr:col>8</xdr:col>
      <xdr:colOff>447675</xdr:colOff>
      <xdr:row>128</xdr:row>
      <xdr:rowOff>66675</xdr:rowOff>
    </xdr:to>
    <xdr:sp>
      <xdr:nvSpPr>
        <xdr:cNvPr id="12" name="Line 19"/>
        <xdr:cNvSpPr>
          <a:spLocks/>
        </xdr:cNvSpPr>
      </xdr:nvSpPr>
      <xdr:spPr>
        <a:xfrm flipH="1">
          <a:off x="2533650" y="19335750"/>
          <a:ext cx="2047875" cy="4476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47625</xdr:colOff>
      <xdr:row>139</xdr:row>
      <xdr:rowOff>19050</xdr:rowOff>
    </xdr:from>
    <xdr:to>
      <xdr:col>8</xdr:col>
      <xdr:colOff>504825</xdr:colOff>
      <xdr:row>139</xdr:row>
      <xdr:rowOff>85725</xdr:rowOff>
    </xdr:to>
    <xdr:sp>
      <xdr:nvSpPr>
        <xdr:cNvPr id="13" name="Line 20"/>
        <xdr:cNvSpPr>
          <a:spLocks/>
        </xdr:cNvSpPr>
      </xdr:nvSpPr>
      <xdr:spPr>
        <a:xfrm flipH="1">
          <a:off x="4067175" y="21412200"/>
          <a:ext cx="571500" cy="7620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352425</xdr:colOff>
      <xdr:row>139</xdr:row>
      <xdr:rowOff>76200</xdr:rowOff>
    </xdr:from>
    <xdr:to>
      <xdr:col>8</xdr:col>
      <xdr:colOff>438150</xdr:colOff>
      <xdr:row>141</xdr:row>
      <xdr:rowOff>47625</xdr:rowOff>
    </xdr:to>
    <xdr:sp>
      <xdr:nvSpPr>
        <xdr:cNvPr id="14" name="Line 23"/>
        <xdr:cNvSpPr>
          <a:spLocks/>
        </xdr:cNvSpPr>
      </xdr:nvSpPr>
      <xdr:spPr>
        <a:xfrm flipH="1">
          <a:off x="2552700" y="21469350"/>
          <a:ext cx="2019300" cy="2857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11</xdr:col>
      <xdr:colOff>504825</xdr:colOff>
      <xdr:row>12</xdr:row>
      <xdr:rowOff>66675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0"/>
          <a:ext cx="7010400" cy="20097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Шаблон для использования метеорологических данных для анализа сезонности передачи малярии.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На примере Усмани, 1987
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Автор А.Е.Беляев. При использовании ссылка на автора обязательна</a:t>
          </a:r>
        </a:p>
      </xdr:txBody>
    </xdr:sp>
    <xdr:clientData/>
  </xdr:twoCellAnchor>
  <xdr:twoCellAnchor>
    <xdr:from>
      <xdr:col>4</xdr:col>
      <xdr:colOff>28575</xdr:colOff>
      <xdr:row>20</xdr:row>
      <xdr:rowOff>47625</xdr:rowOff>
    </xdr:from>
    <xdr:to>
      <xdr:col>8</xdr:col>
      <xdr:colOff>533400</xdr:colOff>
      <xdr:row>22</xdr:row>
      <xdr:rowOff>19050</xdr:rowOff>
    </xdr:to>
    <xdr:sp>
      <xdr:nvSpPr>
        <xdr:cNvPr id="2" name="Line 2"/>
        <xdr:cNvSpPr>
          <a:spLocks/>
        </xdr:cNvSpPr>
      </xdr:nvSpPr>
      <xdr:spPr>
        <a:xfrm flipH="1" flipV="1">
          <a:off x="3076575" y="3238500"/>
          <a:ext cx="2162175" cy="27622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523875</xdr:colOff>
      <xdr:row>21</xdr:row>
      <xdr:rowOff>85725</xdr:rowOff>
    </xdr:from>
    <xdr:to>
      <xdr:col>11</xdr:col>
      <xdr:colOff>561975</xdr:colOff>
      <xdr:row>23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229225" y="3429000"/>
          <a:ext cx="1866900" cy="2190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Начало спорогонии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.  </a:t>
          </a:r>
        </a:p>
      </xdr:txBody>
    </xdr:sp>
    <xdr:clientData/>
  </xdr:twoCellAnchor>
  <xdr:twoCellAnchor>
    <xdr:from>
      <xdr:col>9</xdr:col>
      <xdr:colOff>38100</xdr:colOff>
      <xdr:row>56</xdr:row>
      <xdr:rowOff>66675</xdr:rowOff>
    </xdr:from>
    <xdr:to>
      <xdr:col>12</xdr:col>
      <xdr:colOff>47625</xdr:colOff>
      <xdr:row>60</xdr:row>
      <xdr:rowOff>104775</xdr:rowOff>
    </xdr:to>
    <xdr:sp>
      <xdr:nvSpPr>
        <xdr:cNvPr id="4" name="Text 6"/>
        <xdr:cNvSpPr txBox="1">
          <a:spLocks noChangeArrowheads="1"/>
        </xdr:cNvSpPr>
      </xdr:nvSpPr>
      <xdr:spPr>
        <a:xfrm>
          <a:off x="5353050" y="8743950"/>
          <a:ext cx="1838325" cy="6477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Спорогония 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закончена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, т.е. первое заражение человека возможно (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P.vivax)
</a:t>
          </a:r>
        </a:p>
      </xdr:txBody>
    </xdr:sp>
    <xdr:clientData/>
  </xdr:twoCellAnchor>
  <xdr:twoCellAnchor>
    <xdr:from>
      <xdr:col>4</xdr:col>
      <xdr:colOff>104775</xdr:colOff>
      <xdr:row>55</xdr:row>
      <xdr:rowOff>66675</xdr:rowOff>
    </xdr:from>
    <xdr:to>
      <xdr:col>9</xdr:col>
      <xdr:colOff>66675</xdr:colOff>
      <xdr:row>57</xdr:row>
      <xdr:rowOff>66675</xdr:rowOff>
    </xdr:to>
    <xdr:sp>
      <xdr:nvSpPr>
        <xdr:cNvPr id="5" name="Line 5"/>
        <xdr:cNvSpPr>
          <a:spLocks/>
        </xdr:cNvSpPr>
      </xdr:nvSpPr>
      <xdr:spPr>
        <a:xfrm flipH="1" flipV="1">
          <a:off x="3152775" y="8591550"/>
          <a:ext cx="2228850" cy="30480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504825</xdr:colOff>
      <xdr:row>98</xdr:row>
      <xdr:rowOff>76200</xdr:rowOff>
    </xdr:from>
    <xdr:to>
      <xdr:col>11</xdr:col>
      <xdr:colOff>504825</xdr:colOff>
      <xdr:row>103</xdr:row>
      <xdr:rowOff>19050</xdr:rowOff>
    </xdr:to>
    <xdr:sp>
      <xdr:nvSpPr>
        <xdr:cNvPr id="6" name="Text 15"/>
        <xdr:cNvSpPr txBox="1">
          <a:spLocks noChangeArrowheads="1"/>
        </xdr:cNvSpPr>
      </xdr:nvSpPr>
      <xdr:spPr>
        <a:xfrm>
          <a:off x="5210175" y="15192375"/>
          <a:ext cx="1828800" cy="7048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Дата 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последнего 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эффективного заражения комаров</a:t>
          </a:r>
        </a:p>
      </xdr:txBody>
    </xdr:sp>
    <xdr:clientData/>
  </xdr:twoCellAnchor>
  <xdr:twoCellAnchor>
    <xdr:from>
      <xdr:col>8</xdr:col>
      <xdr:colOff>466725</xdr:colOff>
      <xdr:row>125</xdr:row>
      <xdr:rowOff>66675</xdr:rowOff>
    </xdr:from>
    <xdr:to>
      <xdr:col>11</xdr:col>
      <xdr:colOff>600075</xdr:colOff>
      <xdr:row>127</xdr:row>
      <xdr:rowOff>142875</xdr:rowOff>
    </xdr:to>
    <xdr:sp>
      <xdr:nvSpPr>
        <xdr:cNvPr id="7" name="Text 16"/>
        <xdr:cNvSpPr txBox="1">
          <a:spLocks noChangeArrowheads="1"/>
        </xdr:cNvSpPr>
      </xdr:nvSpPr>
      <xdr:spPr>
        <a:xfrm>
          <a:off x="5172075" y="19297650"/>
          <a:ext cx="1962150" cy="3810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Спорогония 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прекратилась 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7</xdr:col>
      <xdr:colOff>28575</xdr:colOff>
      <xdr:row>97</xdr:row>
      <xdr:rowOff>47625</xdr:rowOff>
    </xdr:from>
    <xdr:to>
      <xdr:col>8</xdr:col>
      <xdr:colOff>476250</xdr:colOff>
      <xdr:row>101</xdr:row>
      <xdr:rowOff>0</xdr:rowOff>
    </xdr:to>
    <xdr:sp>
      <xdr:nvSpPr>
        <xdr:cNvPr id="8" name="Line 11"/>
        <xdr:cNvSpPr>
          <a:spLocks/>
        </xdr:cNvSpPr>
      </xdr:nvSpPr>
      <xdr:spPr>
        <a:xfrm flipH="1" flipV="1">
          <a:off x="4619625" y="15011400"/>
          <a:ext cx="561975" cy="5619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657225</xdr:colOff>
      <xdr:row>101</xdr:row>
      <xdr:rowOff>38100</xdr:rowOff>
    </xdr:from>
    <xdr:to>
      <xdr:col>8</xdr:col>
      <xdr:colOff>485775</xdr:colOff>
      <xdr:row>103</xdr:row>
      <xdr:rowOff>47625</xdr:rowOff>
    </xdr:to>
    <xdr:sp>
      <xdr:nvSpPr>
        <xdr:cNvPr id="9" name="Line 12"/>
        <xdr:cNvSpPr>
          <a:spLocks/>
        </xdr:cNvSpPr>
      </xdr:nvSpPr>
      <xdr:spPr>
        <a:xfrm flipH="1">
          <a:off x="2990850" y="15611475"/>
          <a:ext cx="2200275" cy="31432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9525</xdr:colOff>
      <xdr:row>125</xdr:row>
      <xdr:rowOff>104775</xdr:rowOff>
    </xdr:from>
    <xdr:to>
      <xdr:col>8</xdr:col>
      <xdr:colOff>466725</xdr:colOff>
      <xdr:row>126</xdr:row>
      <xdr:rowOff>28575</xdr:rowOff>
    </xdr:to>
    <xdr:sp>
      <xdr:nvSpPr>
        <xdr:cNvPr id="10" name="Line 13"/>
        <xdr:cNvSpPr>
          <a:spLocks/>
        </xdr:cNvSpPr>
      </xdr:nvSpPr>
      <xdr:spPr>
        <a:xfrm flipH="1">
          <a:off x="4600575" y="19335750"/>
          <a:ext cx="571500" cy="7620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533400</xdr:colOff>
      <xdr:row>89</xdr:row>
      <xdr:rowOff>104775</xdr:rowOff>
    </xdr:from>
    <xdr:to>
      <xdr:col>11</xdr:col>
      <xdr:colOff>571500</xdr:colOff>
      <xdr:row>91</xdr:row>
      <xdr:rowOff>9525</xdr:rowOff>
    </xdr:to>
    <xdr:sp>
      <xdr:nvSpPr>
        <xdr:cNvPr id="11" name="Text 5"/>
        <xdr:cNvSpPr txBox="1">
          <a:spLocks noChangeArrowheads="1"/>
        </xdr:cNvSpPr>
      </xdr:nvSpPr>
      <xdr:spPr>
        <a:xfrm>
          <a:off x="5238750" y="13849350"/>
          <a:ext cx="1866900" cy="2095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Начало спорогонии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.  </a:t>
          </a:r>
        </a:p>
      </xdr:txBody>
    </xdr:sp>
    <xdr:clientData/>
  </xdr:twoCellAnchor>
  <xdr:twoCellAnchor>
    <xdr:from>
      <xdr:col>7</xdr:col>
      <xdr:colOff>38100</xdr:colOff>
      <xdr:row>88</xdr:row>
      <xdr:rowOff>104775</xdr:rowOff>
    </xdr:from>
    <xdr:to>
      <xdr:col>8</xdr:col>
      <xdr:colOff>485775</xdr:colOff>
      <xdr:row>89</xdr:row>
      <xdr:rowOff>76200</xdr:rowOff>
    </xdr:to>
    <xdr:sp>
      <xdr:nvSpPr>
        <xdr:cNvPr id="12" name="Line 16"/>
        <xdr:cNvSpPr>
          <a:spLocks/>
        </xdr:cNvSpPr>
      </xdr:nvSpPr>
      <xdr:spPr>
        <a:xfrm flipH="1" flipV="1">
          <a:off x="4629150" y="13696950"/>
          <a:ext cx="561975" cy="12382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504825</xdr:colOff>
      <xdr:row>106</xdr:row>
      <xdr:rowOff>76200</xdr:rowOff>
    </xdr:from>
    <xdr:to>
      <xdr:col>11</xdr:col>
      <xdr:colOff>514350</xdr:colOff>
      <xdr:row>110</xdr:row>
      <xdr:rowOff>85725</xdr:rowOff>
    </xdr:to>
    <xdr:sp>
      <xdr:nvSpPr>
        <xdr:cNvPr id="13" name="Text 6"/>
        <xdr:cNvSpPr txBox="1">
          <a:spLocks noChangeArrowheads="1"/>
        </xdr:cNvSpPr>
      </xdr:nvSpPr>
      <xdr:spPr>
        <a:xfrm>
          <a:off x="5210175" y="16411575"/>
          <a:ext cx="1838325" cy="6191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Спорогония 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закончена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, т.е. первое заражение человека возможно (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P.falciparum)
</a:t>
          </a:r>
        </a:p>
      </xdr:txBody>
    </xdr:sp>
    <xdr:clientData/>
  </xdr:twoCellAnchor>
  <xdr:twoCellAnchor>
    <xdr:from>
      <xdr:col>7</xdr:col>
      <xdr:colOff>85725</xdr:colOff>
      <xdr:row>107</xdr:row>
      <xdr:rowOff>104775</xdr:rowOff>
    </xdr:from>
    <xdr:to>
      <xdr:col>8</xdr:col>
      <xdr:colOff>428625</xdr:colOff>
      <xdr:row>107</xdr:row>
      <xdr:rowOff>142875</xdr:rowOff>
    </xdr:to>
    <xdr:sp>
      <xdr:nvSpPr>
        <xdr:cNvPr id="14" name="Line 18"/>
        <xdr:cNvSpPr>
          <a:spLocks/>
        </xdr:cNvSpPr>
      </xdr:nvSpPr>
      <xdr:spPr>
        <a:xfrm flipH="1" flipV="1">
          <a:off x="4676775" y="16592550"/>
          <a:ext cx="457200" cy="4762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11</xdr:col>
      <xdr:colOff>504825</xdr:colOff>
      <xdr:row>12</xdr:row>
      <xdr:rowOff>66675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0"/>
          <a:ext cx="8153400" cy="20097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Шаблон для использования метеорологических данных для анализа сезонности передачи малярии.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На примере Астрахани, 1998
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Автор А.Е.Беляев. При использовании ссылка на автора обязательна</a:t>
          </a:r>
        </a:p>
      </xdr:txBody>
    </xdr:sp>
    <xdr:clientData/>
  </xdr:twoCellAnchor>
  <xdr:twoCellAnchor>
    <xdr:from>
      <xdr:col>4</xdr:col>
      <xdr:colOff>47625</xdr:colOff>
      <xdr:row>22</xdr:row>
      <xdr:rowOff>19050</xdr:rowOff>
    </xdr:from>
    <xdr:to>
      <xdr:col>8</xdr:col>
      <xdr:colOff>533400</xdr:colOff>
      <xdr:row>23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3533775" y="3514725"/>
          <a:ext cx="2390775" cy="2190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523875</xdr:colOff>
      <xdr:row>21</xdr:row>
      <xdr:rowOff>85725</xdr:rowOff>
    </xdr:from>
    <xdr:to>
      <xdr:col>11</xdr:col>
      <xdr:colOff>561975</xdr:colOff>
      <xdr:row>23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915025" y="3429000"/>
          <a:ext cx="2324100" cy="2190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Начало спорогонии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.  </a:t>
          </a:r>
        </a:p>
      </xdr:txBody>
    </xdr:sp>
    <xdr:clientData/>
  </xdr:twoCellAnchor>
  <xdr:twoCellAnchor>
    <xdr:from>
      <xdr:col>8</xdr:col>
      <xdr:colOff>561975</xdr:colOff>
      <xdr:row>49</xdr:row>
      <xdr:rowOff>85725</xdr:rowOff>
    </xdr:from>
    <xdr:to>
      <xdr:col>11</xdr:col>
      <xdr:colOff>571500</xdr:colOff>
      <xdr:row>53</xdr:row>
      <xdr:rowOff>28575</xdr:rowOff>
    </xdr:to>
    <xdr:sp>
      <xdr:nvSpPr>
        <xdr:cNvPr id="4" name="Text 6"/>
        <xdr:cNvSpPr txBox="1">
          <a:spLocks noChangeArrowheads="1"/>
        </xdr:cNvSpPr>
      </xdr:nvSpPr>
      <xdr:spPr>
        <a:xfrm>
          <a:off x="5953125" y="7705725"/>
          <a:ext cx="2295525" cy="552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Спорогония 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закончена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, т.е. первое заражение человека возможно
</a:t>
          </a:r>
        </a:p>
      </xdr:txBody>
    </xdr:sp>
    <xdr:clientData/>
  </xdr:twoCellAnchor>
  <xdr:twoCellAnchor>
    <xdr:from>
      <xdr:col>4</xdr:col>
      <xdr:colOff>9525</xdr:colOff>
      <xdr:row>49</xdr:row>
      <xdr:rowOff>142875</xdr:rowOff>
    </xdr:from>
    <xdr:to>
      <xdr:col>8</xdr:col>
      <xdr:colOff>581025</xdr:colOff>
      <xdr:row>51</xdr:row>
      <xdr:rowOff>142875</xdr:rowOff>
    </xdr:to>
    <xdr:sp>
      <xdr:nvSpPr>
        <xdr:cNvPr id="5" name="Line 5"/>
        <xdr:cNvSpPr>
          <a:spLocks/>
        </xdr:cNvSpPr>
      </xdr:nvSpPr>
      <xdr:spPr>
        <a:xfrm flipH="1" flipV="1">
          <a:off x="3495675" y="7762875"/>
          <a:ext cx="2476500" cy="30480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561975</xdr:colOff>
      <xdr:row>122</xdr:row>
      <xdr:rowOff>114300</xdr:rowOff>
    </xdr:from>
    <xdr:to>
      <xdr:col>11</xdr:col>
      <xdr:colOff>561975</xdr:colOff>
      <xdr:row>127</xdr:row>
      <xdr:rowOff>66675</xdr:rowOff>
    </xdr:to>
    <xdr:sp>
      <xdr:nvSpPr>
        <xdr:cNvPr id="6" name="Text 15"/>
        <xdr:cNvSpPr txBox="1">
          <a:spLocks noChangeArrowheads="1"/>
        </xdr:cNvSpPr>
      </xdr:nvSpPr>
      <xdr:spPr>
        <a:xfrm>
          <a:off x="5953125" y="18878550"/>
          <a:ext cx="2286000" cy="7143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Дата 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последнего 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эффективного заражения комаров</a:t>
          </a:r>
        </a:p>
      </xdr:txBody>
    </xdr:sp>
    <xdr:clientData/>
  </xdr:twoCellAnchor>
  <xdr:twoCellAnchor>
    <xdr:from>
      <xdr:col>8</xdr:col>
      <xdr:colOff>561975</xdr:colOff>
      <xdr:row>137</xdr:row>
      <xdr:rowOff>142875</xdr:rowOff>
    </xdr:from>
    <xdr:to>
      <xdr:col>12</xdr:col>
      <xdr:colOff>85725</xdr:colOff>
      <xdr:row>140</xdr:row>
      <xdr:rowOff>66675</xdr:rowOff>
    </xdr:to>
    <xdr:sp>
      <xdr:nvSpPr>
        <xdr:cNvPr id="7" name="Text 16"/>
        <xdr:cNvSpPr txBox="1">
          <a:spLocks noChangeArrowheads="1"/>
        </xdr:cNvSpPr>
      </xdr:nvSpPr>
      <xdr:spPr>
        <a:xfrm>
          <a:off x="5953125" y="21193125"/>
          <a:ext cx="2419350" cy="3810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Спорогония 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прекратилась 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7</xdr:col>
      <xdr:colOff>28575</xdr:colOff>
      <xdr:row>22</xdr:row>
      <xdr:rowOff>19050</xdr:rowOff>
    </xdr:from>
    <xdr:to>
      <xdr:col>8</xdr:col>
      <xdr:colOff>552450</xdr:colOff>
      <xdr:row>24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5305425" y="3514725"/>
          <a:ext cx="638175" cy="4000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114300</xdr:rowOff>
    </xdr:from>
    <xdr:to>
      <xdr:col>8</xdr:col>
      <xdr:colOff>552450</xdr:colOff>
      <xdr:row>54</xdr:row>
      <xdr:rowOff>47625</xdr:rowOff>
    </xdr:to>
    <xdr:sp>
      <xdr:nvSpPr>
        <xdr:cNvPr id="9" name="Line 9"/>
        <xdr:cNvSpPr>
          <a:spLocks/>
        </xdr:cNvSpPr>
      </xdr:nvSpPr>
      <xdr:spPr>
        <a:xfrm flipH="1">
          <a:off x="5276850" y="8039100"/>
          <a:ext cx="666750" cy="39052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47625</xdr:colOff>
      <xdr:row>121</xdr:row>
      <xdr:rowOff>85725</xdr:rowOff>
    </xdr:from>
    <xdr:to>
      <xdr:col>8</xdr:col>
      <xdr:colOff>495300</xdr:colOff>
      <xdr:row>125</xdr:row>
      <xdr:rowOff>47625</xdr:rowOff>
    </xdr:to>
    <xdr:sp>
      <xdr:nvSpPr>
        <xdr:cNvPr id="10" name="Line 10"/>
        <xdr:cNvSpPr>
          <a:spLocks/>
        </xdr:cNvSpPr>
      </xdr:nvSpPr>
      <xdr:spPr>
        <a:xfrm flipH="1" flipV="1">
          <a:off x="5324475" y="18697575"/>
          <a:ext cx="561975" cy="57150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47625</xdr:colOff>
      <xdr:row>121</xdr:row>
      <xdr:rowOff>85725</xdr:rowOff>
    </xdr:from>
    <xdr:to>
      <xdr:col>8</xdr:col>
      <xdr:colOff>495300</xdr:colOff>
      <xdr:row>125</xdr:row>
      <xdr:rowOff>47625</xdr:rowOff>
    </xdr:to>
    <xdr:sp>
      <xdr:nvSpPr>
        <xdr:cNvPr id="11" name="Line 11"/>
        <xdr:cNvSpPr>
          <a:spLocks/>
        </xdr:cNvSpPr>
      </xdr:nvSpPr>
      <xdr:spPr>
        <a:xfrm flipH="1" flipV="1">
          <a:off x="5324475" y="18697575"/>
          <a:ext cx="561975" cy="57150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333375</xdr:colOff>
      <xdr:row>125</xdr:row>
      <xdr:rowOff>76200</xdr:rowOff>
    </xdr:from>
    <xdr:to>
      <xdr:col>8</xdr:col>
      <xdr:colOff>447675</xdr:colOff>
      <xdr:row>128</xdr:row>
      <xdr:rowOff>66675</xdr:rowOff>
    </xdr:to>
    <xdr:sp>
      <xdr:nvSpPr>
        <xdr:cNvPr id="12" name="Line 12"/>
        <xdr:cNvSpPr>
          <a:spLocks/>
        </xdr:cNvSpPr>
      </xdr:nvSpPr>
      <xdr:spPr>
        <a:xfrm flipH="1">
          <a:off x="2533650" y="19297650"/>
          <a:ext cx="3305175" cy="4476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47625</xdr:colOff>
      <xdr:row>139</xdr:row>
      <xdr:rowOff>19050</xdr:rowOff>
    </xdr:from>
    <xdr:to>
      <xdr:col>8</xdr:col>
      <xdr:colOff>504825</xdr:colOff>
      <xdr:row>139</xdr:row>
      <xdr:rowOff>85725</xdr:rowOff>
    </xdr:to>
    <xdr:sp>
      <xdr:nvSpPr>
        <xdr:cNvPr id="13" name="Line 13"/>
        <xdr:cNvSpPr>
          <a:spLocks/>
        </xdr:cNvSpPr>
      </xdr:nvSpPr>
      <xdr:spPr>
        <a:xfrm flipH="1">
          <a:off x="5324475" y="21374100"/>
          <a:ext cx="571500" cy="7620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352425</xdr:colOff>
      <xdr:row>139</xdr:row>
      <xdr:rowOff>76200</xdr:rowOff>
    </xdr:from>
    <xdr:to>
      <xdr:col>8</xdr:col>
      <xdr:colOff>438150</xdr:colOff>
      <xdr:row>141</xdr:row>
      <xdr:rowOff>47625</xdr:rowOff>
    </xdr:to>
    <xdr:sp>
      <xdr:nvSpPr>
        <xdr:cNvPr id="14" name="Line 14"/>
        <xdr:cNvSpPr>
          <a:spLocks/>
        </xdr:cNvSpPr>
      </xdr:nvSpPr>
      <xdr:spPr>
        <a:xfrm flipH="1">
          <a:off x="2552700" y="21431250"/>
          <a:ext cx="3276600" cy="28575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7:S173"/>
  <sheetViews>
    <sheetView showGridLines="0" tabSelected="1" zoomScale="50" zoomScaleNormal="50" zoomScaleSheetLayoutView="25" zoomScalePageLayoutView="0" workbookViewId="0" topLeftCell="A1">
      <selection activeCell="Q95" sqref="Q95"/>
    </sheetView>
  </sheetViews>
  <sheetFormatPr defaultColWidth="9.140625" defaultRowHeight="12.75"/>
  <cols>
    <col min="1" max="1" width="21.8515625" style="0" customWidth="1"/>
    <col min="2" max="2" width="13.8515625" style="0" customWidth="1"/>
    <col min="3" max="3" width="12.140625" style="0" customWidth="1"/>
    <col min="4" max="4" width="10.140625" style="0" customWidth="1"/>
    <col min="5" max="5" width="11.28125" style="0" customWidth="1"/>
    <col min="6" max="6" width="12.57421875" style="0" customWidth="1"/>
    <col min="7" max="7" width="5.7109375" style="0" customWidth="1"/>
    <col min="8" max="8" width="9.8515625" style="0" customWidth="1"/>
    <col min="9" max="10" width="7.8515625" style="0" customWidth="1"/>
    <col min="11" max="11" width="9.8515625" style="0" customWidth="1"/>
    <col min="12" max="12" width="10.8515625" style="0" customWidth="1"/>
    <col min="13" max="13" width="4.57421875" style="0" customWidth="1"/>
    <col min="16" max="16" width="10.8515625" style="0" customWidth="1"/>
    <col min="17" max="17" width="20.57421875" style="0" customWidth="1"/>
  </cols>
  <sheetData>
    <row r="7" ht="17.25" customHeight="1"/>
    <row r="8" ht="17.25" customHeight="1"/>
    <row r="9" ht="18.75" customHeight="1"/>
    <row r="10" ht="21.75" customHeight="1"/>
    <row r="11" ht="20.25" customHeight="1"/>
    <row r="12" ht="20.25" customHeight="1"/>
    <row r="13" ht="20.25" customHeight="1"/>
    <row r="14" ht="21.75" customHeight="1"/>
    <row r="15" ht="21.75" customHeight="1"/>
    <row r="16" ht="21.75" customHeight="1"/>
    <row r="17" ht="18.75" customHeight="1"/>
    <row r="18" ht="20.25" customHeight="1"/>
    <row r="19" ht="17.25" customHeight="1"/>
    <row r="20" ht="20.25" customHeight="1"/>
    <row r="21" ht="20.25" customHeight="1"/>
    <row r="22" ht="15.75" customHeight="1"/>
    <row r="23" ht="12" hidden="1"/>
    <row r="24" ht="12" hidden="1"/>
    <row r="25" ht="12" hidden="1"/>
    <row r="26" ht="12" hidden="1"/>
    <row r="27" spans="1:6" ht="10.5" customHeight="1" hidden="1">
      <c r="A27" s="44"/>
      <c r="B27" s="44"/>
      <c r="C27" s="44"/>
      <c r="D27" s="44"/>
      <c r="E27" s="44"/>
      <c r="F27" s="44"/>
    </row>
    <row r="28" spans="1:6" ht="12" hidden="1">
      <c r="A28" s="44"/>
      <c r="B28" s="11"/>
      <c r="C28" s="11"/>
      <c r="D28" s="11"/>
      <c r="E28" s="11"/>
      <c r="F28" s="11"/>
    </row>
    <row r="29" spans="1:6" ht="12" hidden="1">
      <c r="A29" s="44"/>
      <c r="B29" s="11"/>
      <c r="C29" s="11"/>
      <c r="D29" s="11"/>
      <c r="E29" s="11"/>
      <c r="F29" s="11"/>
    </row>
    <row r="30" spans="1:6" ht="12" hidden="1">
      <c r="A30" s="45"/>
      <c r="B30" s="19"/>
      <c r="C30" s="19"/>
      <c r="D30" s="19"/>
      <c r="E30" s="19"/>
      <c r="F30" s="46"/>
    </row>
    <row r="31" spans="1:6" ht="12" hidden="1">
      <c r="A31" s="45"/>
      <c r="B31" s="19"/>
      <c r="C31" s="19"/>
      <c r="D31" s="19"/>
      <c r="E31" s="19"/>
      <c r="F31" s="19"/>
    </row>
    <row r="32" spans="1:6" ht="12" hidden="1">
      <c r="A32" s="45"/>
      <c r="B32" s="19"/>
      <c r="C32" s="19"/>
      <c r="D32" s="19"/>
      <c r="E32" s="19"/>
      <c r="F32" s="19"/>
    </row>
    <row r="33" spans="1:6" ht="12" hidden="1">
      <c r="A33" s="45"/>
      <c r="B33" s="19"/>
      <c r="C33" s="19"/>
      <c r="D33" s="19"/>
      <c r="E33" s="19"/>
      <c r="F33" s="19"/>
    </row>
    <row r="34" ht="12" hidden="1"/>
    <row r="35" ht="12" hidden="1"/>
    <row r="36" spans="2:6" ht="15" hidden="1">
      <c r="B36" s="1"/>
      <c r="F36" s="1"/>
    </row>
    <row r="37" spans="1:8" ht="12">
      <c r="A37" s="2"/>
      <c r="B37" s="2"/>
      <c r="C37" s="2"/>
      <c r="D37" s="2"/>
      <c r="E37" s="2"/>
      <c r="F37" s="2"/>
      <c r="G37" s="3"/>
      <c r="H37" s="2"/>
    </row>
    <row r="38" spans="1:8" ht="12">
      <c r="A38" s="2"/>
      <c r="B38" s="2"/>
      <c r="C38" s="2"/>
      <c r="D38" s="2"/>
      <c r="E38" s="2"/>
      <c r="F38" s="2"/>
      <c r="G38" s="3"/>
      <c r="H38" s="2"/>
    </row>
    <row r="39" spans="1:8" ht="12">
      <c r="A39" s="2"/>
      <c r="B39" s="2"/>
      <c r="C39" s="2"/>
      <c r="D39" s="2"/>
      <c r="E39" s="2"/>
      <c r="F39" s="2"/>
      <c r="G39" s="3"/>
      <c r="H39" s="2"/>
    </row>
    <row r="40" spans="1:8" ht="12">
      <c r="A40" s="2"/>
      <c r="B40" s="2"/>
      <c r="C40" s="2"/>
      <c r="D40" s="2"/>
      <c r="E40" s="2"/>
      <c r="F40" s="2"/>
      <c r="G40" s="3"/>
      <c r="H40" s="2"/>
    </row>
    <row r="41" spans="1:8" ht="21" customHeight="1" thickBot="1">
      <c r="A41" s="2"/>
      <c r="B41" s="2"/>
      <c r="C41" s="2"/>
      <c r="D41" s="2"/>
      <c r="E41" s="2"/>
      <c r="F41" s="2"/>
      <c r="G41" s="3"/>
      <c r="H41" s="2"/>
    </row>
    <row r="42" spans="1:8" ht="10.5" customHeight="1" hidden="1" thickBot="1">
      <c r="A42" s="2"/>
      <c r="B42" s="2"/>
      <c r="C42" s="2"/>
      <c r="D42" s="2"/>
      <c r="E42" s="2"/>
      <c r="F42" s="2"/>
      <c r="G42" s="3"/>
      <c r="H42" s="2"/>
    </row>
    <row r="43" spans="1:8" ht="12.75" hidden="1" thickBot="1">
      <c r="A43" s="2"/>
      <c r="B43" s="2"/>
      <c r="C43" s="2"/>
      <c r="D43" s="2"/>
      <c r="E43" s="2"/>
      <c r="F43" s="2"/>
      <c r="G43" s="3"/>
      <c r="H43" s="2"/>
    </row>
    <row r="44" spans="1:12" ht="21.75" customHeight="1">
      <c r="A44" s="4" t="s">
        <v>5</v>
      </c>
      <c r="B44" s="4" t="s">
        <v>6</v>
      </c>
      <c r="C44" s="5"/>
      <c r="D44" s="5"/>
      <c r="E44" s="5"/>
      <c r="F44" s="6"/>
      <c r="G44" s="2"/>
      <c r="H44" s="4" t="s">
        <v>7</v>
      </c>
      <c r="I44" s="7"/>
      <c r="J44" s="7"/>
      <c r="K44" s="7"/>
      <c r="L44" s="8"/>
    </row>
    <row r="45" spans="1:12" ht="18.75" customHeight="1">
      <c r="A45" s="9"/>
      <c r="B45" s="10">
        <v>1</v>
      </c>
      <c r="C45" s="11">
        <v>2</v>
      </c>
      <c r="D45" s="11">
        <v>3</v>
      </c>
      <c r="E45" s="11">
        <v>4</v>
      </c>
      <c r="F45" s="12">
        <v>5</v>
      </c>
      <c r="G45" s="2"/>
      <c r="H45" s="10">
        <v>1</v>
      </c>
      <c r="I45" s="11">
        <v>2</v>
      </c>
      <c r="J45" s="11">
        <v>3</v>
      </c>
      <c r="K45" s="11">
        <v>4</v>
      </c>
      <c r="L45" s="12">
        <v>5</v>
      </c>
    </row>
    <row r="46" spans="1:12" ht="31.5" customHeight="1" thickBot="1">
      <c r="A46" s="13"/>
      <c r="B46" s="14" t="s">
        <v>0</v>
      </c>
      <c r="C46" s="15" t="s">
        <v>1</v>
      </c>
      <c r="D46" s="15" t="s">
        <v>2</v>
      </c>
      <c r="E46" s="15" t="s">
        <v>3</v>
      </c>
      <c r="F46" s="16" t="s">
        <v>4</v>
      </c>
      <c r="G46" s="2"/>
      <c r="H46" s="14" t="s">
        <v>0</v>
      </c>
      <c r="I46" s="15" t="s">
        <v>1</v>
      </c>
      <c r="J46" s="15" t="s">
        <v>2</v>
      </c>
      <c r="K46" s="15" t="s">
        <v>3</v>
      </c>
      <c r="L46" s="16" t="s">
        <v>4</v>
      </c>
    </row>
    <row r="47" spans="1:19" ht="20.25" customHeight="1">
      <c r="A47" s="17">
        <f>DATE(95,3,1)</f>
        <v>34759</v>
      </c>
      <c r="B47" s="18">
        <v>3.8</v>
      </c>
      <c r="C47" s="19">
        <v>19.7</v>
      </c>
      <c r="D47" s="19">
        <f aca="true" t="shared" si="0" ref="D47:D78">(C47+B47)/2</f>
        <v>11.75</v>
      </c>
      <c r="E47" s="19">
        <f aca="true" t="shared" si="1" ref="E47:E78">IF(D47&lt;16,0,D47-14.5)</f>
        <v>0</v>
      </c>
      <c r="F47" s="20"/>
      <c r="G47" s="21"/>
      <c r="H47" s="22">
        <v>4</v>
      </c>
      <c r="I47" s="23">
        <v>20.2</v>
      </c>
      <c r="J47" s="23">
        <f aca="true" t="shared" si="2" ref="J47:J78">(I47+H47)/2</f>
        <v>12.1</v>
      </c>
      <c r="K47" s="23">
        <f aca="true" t="shared" si="3" ref="K47:K78">IF(J47&lt;16,0,J47-14.5)</f>
        <v>0</v>
      </c>
      <c r="L47" s="24"/>
      <c r="R47" s="43"/>
      <c r="S47" s="43"/>
    </row>
    <row r="48" spans="1:19" ht="21.75" customHeight="1">
      <c r="A48" s="17">
        <v>34760</v>
      </c>
      <c r="B48" s="18">
        <v>3.7</v>
      </c>
      <c r="C48" s="19">
        <v>18.8</v>
      </c>
      <c r="D48" s="19">
        <f t="shared" si="0"/>
        <v>11.25</v>
      </c>
      <c r="E48" s="19">
        <f t="shared" si="1"/>
        <v>0</v>
      </c>
      <c r="F48" s="20"/>
      <c r="G48" s="21"/>
      <c r="H48" s="22">
        <v>5.5</v>
      </c>
      <c r="I48" s="23">
        <v>22.1</v>
      </c>
      <c r="J48" s="23">
        <f t="shared" si="2"/>
        <v>13.8</v>
      </c>
      <c r="K48" s="23">
        <f t="shared" si="3"/>
        <v>0</v>
      </c>
      <c r="L48" s="24"/>
      <c r="R48" s="43"/>
      <c r="S48" s="43"/>
    </row>
    <row r="49" spans="1:19" ht="18.75" customHeight="1">
      <c r="A49" s="17">
        <v>34761</v>
      </c>
      <c r="B49" s="18">
        <v>3.9</v>
      </c>
      <c r="C49" s="19">
        <v>20.2</v>
      </c>
      <c r="D49" s="19">
        <f t="shared" si="0"/>
        <v>12.049999999999999</v>
      </c>
      <c r="E49" s="19">
        <f t="shared" si="1"/>
        <v>0</v>
      </c>
      <c r="F49" s="20"/>
      <c r="G49" s="21"/>
      <c r="H49" s="22">
        <v>5.8</v>
      </c>
      <c r="I49" s="23">
        <v>22</v>
      </c>
      <c r="J49" s="23">
        <f t="shared" si="2"/>
        <v>13.9</v>
      </c>
      <c r="K49" s="23">
        <f t="shared" si="3"/>
        <v>0</v>
      </c>
      <c r="L49" s="24"/>
      <c r="R49" s="43"/>
      <c r="S49" s="43"/>
    </row>
    <row r="50" spans="1:19" ht="20.25" customHeight="1">
      <c r="A50" s="17">
        <v>34762</v>
      </c>
      <c r="B50" s="18">
        <v>6.7</v>
      </c>
      <c r="C50" s="19">
        <v>21.2</v>
      </c>
      <c r="D50" s="19">
        <f t="shared" si="0"/>
        <v>13.95</v>
      </c>
      <c r="E50" s="19">
        <f t="shared" si="1"/>
        <v>0</v>
      </c>
      <c r="F50" s="20"/>
      <c r="G50" s="21"/>
      <c r="H50" s="22">
        <v>3.7</v>
      </c>
      <c r="I50" s="23">
        <v>21.3</v>
      </c>
      <c r="J50" s="23">
        <f t="shared" si="2"/>
        <v>12.5</v>
      </c>
      <c r="K50" s="23">
        <f t="shared" si="3"/>
        <v>0</v>
      </c>
      <c r="L50" s="24"/>
      <c r="R50" s="43"/>
      <c r="S50" s="43"/>
    </row>
    <row r="51" spans="1:19" ht="21.75" customHeight="1">
      <c r="A51" s="17">
        <v>34763</v>
      </c>
      <c r="B51" s="18">
        <v>9.7</v>
      </c>
      <c r="C51" s="19">
        <v>20.1</v>
      </c>
      <c r="D51" s="19">
        <f t="shared" si="0"/>
        <v>14.9</v>
      </c>
      <c r="E51" s="19">
        <f t="shared" si="1"/>
        <v>0</v>
      </c>
      <c r="F51" s="20"/>
      <c r="G51" s="21"/>
      <c r="H51" s="22">
        <v>5.2</v>
      </c>
      <c r="I51" s="23">
        <v>22</v>
      </c>
      <c r="J51" s="23">
        <f t="shared" si="2"/>
        <v>13.6</v>
      </c>
      <c r="K51" s="23">
        <f t="shared" si="3"/>
        <v>0</v>
      </c>
      <c r="L51" s="24"/>
      <c r="R51" s="43"/>
      <c r="S51" s="43"/>
    </row>
    <row r="52" spans="1:19" ht="18.75" customHeight="1">
      <c r="A52" s="17">
        <v>34764</v>
      </c>
      <c r="B52" s="18">
        <v>13.1</v>
      </c>
      <c r="C52" s="19">
        <v>19.9</v>
      </c>
      <c r="D52" s="19">
        <f t="shared" si="0"/>
        <v>16.5</v>
      </c>
      <c r="E52" s="19">
        <f t="shared" si="1"/>
        <v>2</v>
      </c>
      <c r="F52" s="20"/>
      <c r="G52" s="21"/>
      <c r="H52" s="22">
        <v>5.7</v>
      </c>
      <c r="I52" s="23">
        <v>21.9</v>
      </c>
      <c r="J52" s="23">
        <f t="shared" si="2"/>
        <v>13.799999999999999</v>
      </c>
      <c r="K52" s="23">
        <f t="shared" si="3"/>
        <v>0</v>
      </c>
      <c r="L52" s="24"/>
      <c r="R52" s="43"/>
      <c r="S52" s="43"/>
    </row>
    <row r="53" spans="1:19" ht="17.25" customHeight="1">
      <c r="A53" s="17">
        <v>34765</v>
      </c>
      <c r="B53" s="18">
        <v>7.7</v>
      </c>
      <c r="C53" s="19">
        <v>13</v>
      </c>
      <c r="D53" s="19">
        <f t="shared" si="0"/>
        <v>10.35</v>
      </c>
      <c r="E53" s="19">
        <f t="shared" si="1"/>
        <v>0</v>
      </c>
      <c r="F53" s="20"/>
      <c r="G53" s="21"/>
      <c r="H53" s="22">
        <v>7</v>
      </c>
      <c r="I53" s="23">
        <v>21.2</v>
      </c>
      <c r="J53" s="23">
        <f t="shared" si="2"/>
        <v>14.1</v>
      </c>
      <c r="K53" s="23">
        <f t="shared" si="3"/>
        <v>0</v>
      </c>
      <c r="L53" s="24"/>
      <c r="R53" s="43"/>
      <c r="S53" s="43"/>
    </row>
    <row r="54" spans="1:19" ht="20.25" customHeight="1">
      <c r="A54" s="17">
        <v>34766</v>
      </c>
      <c r="B54" s="18">
        <v>5.6</v>
      </c>
      <c r="C54" s="19">
        <v>14.3</v>
      </c>
      <c r="D54" s="19">
        <f t="shared" si="0"/>
        <v>9.95</v>
      </c>
      <c r="E54" s="19">
        <f t="shared" si="1"/>
        <v>0</v>
      </c>
      <c r="F54" s="20"/>
      <c r="G54" s="21"/>
      <c r="H54" s="22">
        <v>10.9</v>
      </c>
      <c r="I54" s="23">
        <v>17.2</v>
      </c>
      <c r="J54" s="23">
        <f t="shared" si="2"/>
        <v>14.05</v>
      </c>
      <c r="K54" s="23">
        <f t="shared" si="3"/>
        <v>0</v>
      </c>
      <c r="L54" s="24"/>
      <c r="R54" s="43"/>
      <c r="S54" s="43"/>
    </row>
    <row r="55" spans="1:19" ht="18.75" customHeight="1">
      <c r="A55" s="17">
        <v>34767</v>
      </c>
      <c r="B55" s="18">
        <v>4.4</v>
      </c>
      <c r="C55" s="19">
        <v>16</v>
      </c>
      <c r="D55" s="19">
        <f t="shared" si="0"/>
        <v>10.2</v>
      </c>
      <c r="E55" s="19">
        <f t="shared" si="1"/>
        <v>0</v>
      </c>
      <c r="F55" s="20"/>
      <c r="G55" s="21"/>
      <c r="H55" s="22">
        <v>8.2</v>
      </c>
      <c r="I55" s="23">
        <v>21.6</v>
      </c>
      <c r="J55" s="23">
        <f t="shared" si="2"/>
        <v>14.9</v>
      </c>
      <c r="K55" s="23">
        <f t="shared" si="3"/>
        <v>0</v>
      </c>
      <c r="L55" s="24"/>
      <c r="R55" s="43"/>
      <c r="S55" s="43"/>
    </row>
    <row r="56" spans="1:19" ht="23.25" customHeight="1">
      <c r="A56" s="17">
        <v>34768</v>
      </c>
      <c r="B56" s="18">
        <v>7.9</v>
      </c>
      <c r="C56" s="19">
        <v>22.2</v>
      </c>
      <c r="D56" s="19">
        <f t="shared" si="0"/>
        <v>15.05</v>
      </c>
      <c r="E56" s="19">
        <f t="shared" si="1"/>
        <v>0</v>
      </c>
      <c r="F56" s="20"/>
      <c r="G56" s="21"/>
      <c r="H56" s="22">
        <v>5.9</v>
      </c>
      <c r="I56" s="23">
        <v>20</v>
      </c>
      <c r="J56" s="23">
        <f t="shared" si="2"/>
        <v>12.95</v>
      </c>
      <c r="K56" s="23">
        <f t="shared" si="3"/>
        <v>0</v>
      </c>
      <c r="L56" s="24"/>
      <c r="R56" s="43"/>
      <c r="S56" s="43"/>
    </row>
    <row r="57" spans="1:19" ht="18.75" customHeight="1">
      <c r="A57" s="17">
        <v>34769</v>
      </c>
      <c r="B57" s="18">
        <v>8.5</v>
      </c>
      <c r="C57" s="19">
        <v>18.8</v>
      </c>
      <c r="D57" s="19">
        <f t="shared" si="0"/>
        <v>13.65</v>
      </c>
      <c r="E57" s="19">
        <f t="shared" si="1"/>
        <v>0</v>
      </c>
      <c r="F57" s="20"/>
      <c r="G57" s="21"/>
      <c r="H57" s="22">
        <v>7.2</v>
      </c>
      <c r="I57" s="23">
        <v>21.4</v>
      </c>
      <c r="J57" s="23">
        <f t="shared" si="2"/>
        <v>14.299999999999999</v>
      </c>
      <c r="K57" s="23">
        <f t="shared" si="3"/>
        <v>0</v>
      </c>
      <c r="L57" s="24"/>
      <c r="R57" s="43"/>
      <c r="S57" s="43"/>
    </row>
    <row r="58" spans="1:19" ht="20.25" customHeight="1">
      <c r="A58" s="17">
        <v>34770</v>
      </c>
      <c r="B58" s="18">
        <v>6.5</v>
      </c>
      <c r="C58" s="19">
        <v>14.2</v>
      </c>
      <c r="D58" s="19">
        <f t="shared" si="0"/>
        <v>10.35</v>
      </c>
      <c r="E58" s="19">
        <f t="shared" si="1"/>
        <v>0</v>
      </c>
      <c r="F58" s="20"/>
      <c r="G58" s="21"/>
      <c r="H58" s="22">
        <v>11.2</v>
      </c>
      <c r="I58" s="23">
        <v>18.4</v>
      </c>
      <c r="J58" s="23">
        <f t="shared" si="2"/>
        <v>14.799999999999999</v>
      </c>
      <c r="K58" s="23">
        <f t="shared" si="3"/>
        <v>0</v>
      </c>
      <c r="L58" s="24"/>
      <c r="R58" s="43"/>
      <c r="S58" s="43"/>
    </row>
    <row r="59" spans="1:19" ht="21.75" customHeight="1">
      <c r="A59" s="17">
        <v>34771</v>
      </c>
      <c r="B59" s="18">
        <v>7.2</v>
      </c>
      <c r="C59" s="19">
        <v>13.9</v>
      </c>
      <c r="D59" s="19">
        <f t="shared" si="0"/>
        <v>10.55</v>
      </c>
      <c r="E59" s="19">
        <f t="shared" si="1"/>
        <v>0</v>
      </c>
      <c r="F59" s="20"/>
      <c r="G59" s="21"/>
      <c r="H59" s="22">
        <v>10.3</v>
      </c>
      <c r="I59" s="23">
        <v>17.8</v>
      </c>
      <c r="J59" s="23">
        <f t="shared" si="2"/>
        <v>14.05</v>
      </c>
      <c r="K59" s="23">
        <f t="shared" si="3"/>
        <v>0</v>
      </c>
      <c r="L59" s="24"/>
      <c r="R59" s="43"/>
      <c r="S59" s="43"/>
    </row>
    <row r="60" spans="1:18" ht="20.25" customHeight="1">
      <c r="A60" s="17">
        <v>34772</v>
      </c>
      <c r="B60" s="18">
        <v>6.9</v>
      </c>
      <c r="C60" s="19">
        <v>13.4</v>
      </c>
      <c r="D60" s="19">
        <f t="shared" si="0"/>
        <v>10.15</v>
      </c>
      <c r="E60" s="19">
        <f t="shared" si="1"/>
        <v>0</v>
      </c>
      <c r="F60" s="20"/>
      <c r="G60" s="21"/>
      <c r="H60" s="22">
        <v>6.1</v>
      </c>
      <c r="I60" s="23">
        <v>17.1</v>
      </c>
      <c r="J60" s="23">
        <f t="shared" si="2"/>
        <v>11.600000000000001</v>
      </c>
      <c r="K60" s="23">
        <f t="shared" si="3"/>
        <v>0</v>
      </c>
      <c r="L60" s="24"/>
      <c r="R60" s="43"/>
    </row>
    <row r="61" spans="1:19" ht="20.25" customHeight="1">
      <c r="A61" s="17">
        <v>34773</v>
      </c>
      <c r="B61" s="18">
        <v>3.1</v>
      </c>
      <c r="C61" s="19">
        <v>13.2</v>
      </c>
      <c r="D61" s="19">
        <f t="shared" si="0"/>
        <v>8.15</v>
      </c>
      <c r="E61" s="19">
        <f t="shared" si="1"/>
        <v>0</v>
      </c>
      <c r="F61" s="20"/>
      <c r="G61" s="21"/>
      <c r="H61" s="22">
        <v>8.4</v>
      </c>
      <c r="I61" s="23">
        <v>19.7</v>
      </c>
      <c r="J61" s="23">
        <f t="shared" si="2"/>
        <v>14.05</v>
      </c>
      <c r="K61" s="23">
        <f t="shared" si="3"/>
        <v>0</v>
      </c>
      <c r="L61" s="24"/>
      <c r="R61" s="43"/>
      <c r="S61" s="43"/>
    </row>
    <row r="62" spans="1:19" ht="20.25" customHeight="1">
      <c r="A62" s="17">
        <v>34774</v>
      </c>
      <c r="B62" s="18">
        <v>2.8</v>
      </c>
      <c r="C62" s="19">
        <v>14.9</v>
      </c>
      <c r="D62" s="19">
        <f t="shared" si="0"/>
        <v>8.85</v>
      </c>
      <c r="E62" s="19">
        <f t="shared" si="1"/>
        <v>0</v>
      </c>
      <c r="F62" s="20"/>
      <c r="G62" s="21"/>
      <c r="H62" s="22">
        <v>10.9</v>
      </c>
      <c r="I62" s="23">
        <v>18</v>
      </c>
      <c r="J62" s="23">
        <f t="shared" si="2"/>
        <v>14.45</v>
      </c>
      <c r="K62" s="23">
        <f t="shared" si="3"/>
        <v>0</v>
      </c>
      <c r="L62" s="24"/>
      <c r="R62" s="43"/>
      <c r="S62" s="43"/>
    </row>
    <row r="63" spans="1:19" ht="21.75" customHeight="1">
      <c r="A63" s="17">
        <v>34775</v>
      </c>
      <c r="B63" s="18">
        <v>2.8</v>
      </c>
      <c r="C63" s="19">
        <v>16.7</v>
      </c>
      <c r="D63" s="19">
        <f t="shared" si="0"/>
        <v>9.75</v>
      </c>
      <c r="E63" s="19">
        <f t="shared" si="1"/>
        <v>0</v>
      </c>
      <c r="F63" s="20"/>
      <c r="G63" s="21"/>
      <c r="H63" s="22">
        <v>8.4</v>
      </c>
      <c r="I63" s="23">
        <v>11.8</v>
      </c>
      <c r="J63" s="23">
        <f t="shared" si="2"/>
        <v>10.100000000000001</v>
      </c>
      <c r="K63" s="23">
        <f t="shared" si="3"/>
        <v>0</v>
      </c>
      <c r="L63" s="24"/>
      <c r="R63" s="43"/>
      <c r="S63" s="43"/>
    </row>
    <row r="64" spans="1:19" ht="20.25" customHeight="1">
      <c r="A64" s="17">
        <v>34776</v>
      </c>
      <c r="B64" s="18">
        <v>7.5</v>
      </c>
      <c r="C64" s="19">
        <v>20.2</v>
      </c>
      <c r="D64" s="19">
        <f t="shared" si="0"/>
        <v>13.85</v>
      </c>
      <c r="E64" s="19">
        <f t="shared" si="1"/>
        <v>0</v>
      </c>
      <c r="F64" s="20"/>
      <c r="G64" s="21"/>
      <c r="H64" s="22">
        <v>7.8</v>
      </c>
      <c r="I64" s="23">
        <v>17.2</v>
      </c>
      <c r="J64" s="23">
        <f t="shared" si="2"/>
        <v>12.5</v>
      </c>
      <c r="K64" s="23">
        <f t="shared" si="3"/>
        <v>0</v>
      </c>
      <c r="L64" s="24"/>
      <c r="R64" s="43"/>
      <c r="S64" s="43"/>
    </row>
    <row r="65" spans="1:19" ht="21.75" customHeight="1">
      <c r="A65" s="17">
        <v>34777</v>
      </c>
      <c r="B65" s="18">
        <v>8.1</v>
      </c>
      <c r="C65" s="19">
        <v>20.7</v>
      </c>
      <c r="D65" s="19">
        <f t="shared" si="0"/>
        <v>14.399999999999999</v>
      </c>
      <c r="E65" s="19">
        <f t="shared" si="1"/>
        <v>0</v>
      </c>
      <c r="F65" s="20"/>
      <c r="G65" s="21"/>
      <c r="H65" s="22">
        <v>10.5</v>
      </c>
      <c r="I65" s="23">
        <v>13</v>
      </c>
      <c r="J65" s="23">
        <f t="shared" si="2"/>
        <v>11.75</v>
      </c>
      <c r="K65" s="23">
        <f t="shared" si="3"/>
        <v>0</v>
      </c>
      <c r="L65" s="24"/>
      <c r="R65" s="43"/>
      <c r="S65" s="43"/>
    </row>
    <row r="66" spans="1:19" ht="20.25" customHeight="1">
      <c r="A66" s="17">
        <v>34778</v>
      </c>
      <c r="B66" s="18">
        <v>10.6</v>
      </c>
      <c r="C66" s="19">
        <v>23.7</v>
      </c>
      <c r="D66" s="19">
        <f t="shared" si="0"/>
        <v>17.15</v>
      </c>
      <c r="E66" s="19">
        <f t="shared" si="1"/>
        <v>2.6499999999999986</v>
      </c>
      <c r="F66" s="20"/>
      <c r="G66" s="21"/>
      <c r="H66" s="22">
        <v>5.5</v>
      </c>
      <c r="I66" s="23">
        <v>19.5</v>
      </c>
      <c r="J66" s="23">
        <f t="shared" si="2"/>
        <v>12.5</v>
      </c>
      <c r="K66" s="23">
        <f t="shared" si="3"/>
        <v>0</v>
      </c>
      <c r="L66" s="24"/>
      <c r="R66" s="43"/>
      <c r="S66" s="43"/>
    </row>
    <row r="67" spans="1:19" ht="23.25" customHeight="1">
      <c r="A67" s="17">
        <v>34779</v>
      </c>
      <c r="B67" s="18">
        <v>12</v>
      </c>
      <c r="C67" s="19">
        <v>18.1</v>
      </c>
      <c r="D67" s="19">
        <f t="shared" si="0"/>
        <v>15.05</v>
      </c>
      <c r="E67" s="19">
        <f t="shared" si="1"/>
        <v>0</v>
      </c>
      <c r="F67" s="20"/>
      <c r="G67" s="21"/>
      <c r="H67" s="22">
        <v>6.1</v>
      </c>
      <c r="I67" s="23">
        <v>20.1</v>
      </c>
      <c r="J67" s="23">
        <f t="shared" si="2"/>
        <v>13.100000000000001</v>
      </c>
      <c r="K67" s="23">
        <f t="shared" si="3"/>
        <v>0</v>
      </c>
      <c r="L67" s="24"/>
      <c r="R67" s="43"/>
      <c r="S67" s="43"/>
    </row>
    <row r="68" spans="1:19" ht="21.75" customHeight="1">
      <c r="A68" s="17">
        <v>34780</v>
      </c>
      <c r="B68" s="18">
        <v>5.9</v>
      </c>
      <c r="C68" s="19">
        <v>20.7</v>
      </c>
      <c r="D68" s="19">
        <f t="shared" si="0"/>
        <v>13.3</v>
      </c>
      <c r="E68" s="19">
        <f t="shared" si="1"/>
        <v>0</v>
      </c>
      <c r="F68" s="20"/>
      <c r="G68" s="21"/>
      <c r="H68" s="22">
        <v>6.7</v>
      </c>
      <c r="I68" s="23">
        <v>22</v>
      </c>
      <c r="J68" s="23">
        <f t="shared" si="2"/>
        <v>14.35</v>
      </c>
      <c r="K68" s="23">
        <f t="shared" si="3"/>
        <v>0</v>
      </c>
      <c r="L68" s="24"/>
      <c r="R68" s="43"/>
      <c r="S68" s="43"/>
    </row>
    <row r="69" spans="1:19" ht="20.25" customHeight="1">
      <c r="A69" s="17">
        <v>34781</v>
      </c>
      <c r="B69" s="18">
        <v>8</v>
      </c>
      <c r="C69" s="19">
        <v>21.3</v>
      </c>
      <c r="D69" s="19">
        <f t="shared" si="0"/>
        <v>14.65</v>
      </c>
      <c r="E69" s="19">
        <f t="shared" si="1"/>
        <v>0</v>
      </c>
      <c r="F69" s="20"/>
      <c r="G69" s="21"/>
      <c r="H69" s="22">
        <v>7.8</v>
      </c>
      <c r="I69" s="23">
        <v>23.7</v>
      </c>
      <c r="J69" s="23">
        <f t="shared" si="2"/>
        <v>15.75</v>
      </c>
      <c r="K69" s="23">
        <f t="shared" si="3"/>
        <v>0</v>
      </c>
      <c r="L69" s="24"/>
      <c r="R69" s="43"/>
      <c r="S69" s="43"/>
    </row>
    <row r="70" spans="1:19" ht="21.75" customHeight="1">
      <c r="A70" s="17">
        <v>34782</v>
      </c>
      <c r="B70" s="18">
        <v>8.8</v>
      </c>
      <c r="C70" s="19">
        <v>21.2</v>
      </c>
      <c r="D70" s="19">
        <f t="shared" si="0"/>
        <v>15</v>
      </c>
      <c r="E70" s="19">
        <f t="shared" si="1"/>
        <v>0</v>
      </c>
      <c r="F70" s="20"/>
      <c r="G70" s="21"/>
      <c r="H70" s="22">
        <v>9.2</v>
      </c>
      <c r="I70" s="23">
        <v>23.6</v>
      </c>
      <c r="J70" s="23">
        <f t="shared" si="2"/>
        <v>16.4</v>
      </c>
      <c r="K70" s="23">
        <f t="shared" si="3"/>
        <v>1.8999999999999986</v>
      </c>
      <c r="L70" s="24"/>
      <c r="R70" s="43"/>
      <c r="S70" s="43"/>
    </row>
    <row r="71" spans="1:18" ht="23.25" customHeight="1">
      <c r="A71" s="17">
        <v>34783</v>
      </c>
      <c r="B71" s="18">
        <v>7.8</v>
      </c>
      <c r="C71" s="19">
        <v>20.4</v>
      </c>
      <c r="D71" s="19">
        <f t="shared" si="0"/>
        <v>14.1</v>
      </c>
      <c r="E71" s="19">
        <f t="shared" si="1"/>
        <v>0</v>
      </c>
      <c r="F71" s="20"/>
      <c r="G71" s="21"/>
      <c r="H71" s="22">
        <v>10.9</v>
      </c>
      <c r="I71" s="23">
        <v>15.6</v>
      </c>
      <c r="J71" s="23">
        <f t="shared" si="2"/>
        <v>13.25</v>
      </c>
      <c r="K71" s="23">
        <f t="shared" si="3"/>
        <v>0</v>
      </c>
      <c r="L71" s="24"/>
      <c r="R71" s="43"/>
    </row>
    <row r="72" spans="1:18" ht="21.75" customHeight="1">
      <c r="A72" s="17">
        <v>34784</v>
      </c>
      <c r="B72" s="18">
        <v>5.9</v>
      </c>
      <c r="C72" s="19">
        <v>21.7</v>
      </c>
      <c r="D72" s="19">
        <f t="shared" si="0"/>
        <v>13.8</v>
      </c>
      <c r="E72" s="19">
        <f t="shared" si="1"/>
        <v>0</v>
      </c>
      <c r="F72" s="20"/>
      <c r="G72" s="21"/>
      <c r="H72" s="22">
        <v>5.2</v>
      </c>
      <c r="I72" s="23">
        <v>12</v>
      </c>
      <c r="J72" s="23">
        <f t="shared" si="2"/>
        <v>8.6</v>
      </c>
      <c r="K72" s="23">
        <f t="shared" si="3"/>
        <v>0</v>
      </c>
      <c r="L72" s="24"/>
      <c r="R72" s="43"/>
    </row>
    <row r="73" spans="1:19" ht="21.75" customHeight="1">
      <c r="A73" s="17">
        <v>34785</v>
      </c>
      <c r="B73" s="18">
        <v>5.2</v>
      </c>
      <c r="C73" s="19">
        <v>22.5</v>
      </c>
      <c r="D73" s="19">
        <f t="shared" si="0"/>
        <v>13.85</v>
      </c>
      <c r="E73" s="19">
        <f t="shared" si="1"/>
        <v>0</v>
      </c>
      <c r="F73" s="20"/>
      <c r="G73" s="21"/>
      <c r="H73" s="22">
        <v>0.7</v>
      </c>
      <c r="I73" s="23">
        <v>13.1</v>
      </c>
      <c r="J73" s="23">
        <f t="shared" si="2"/>
        <v>6.8999999999999995</v>
      </c>
      <c r="K73" s="23">
        <f t="shared" si="3"/>
        <v>0</v>
      </c>
      <c r="L73" s="24"/>
      <c r="R73" s="43"/>
      <c r="S73" s="43"/>
    </row>
    <row r="74" spans="1:19" ht="23.25" customHeight="1">
      <c r="A74" s="17">
        <v>34786</v>
      </c>
      <c r="B74" s="18">
        <v>6.6</v>
      </c>
      <c r="C74" s="19">
        <v>22</v>
      </c>
      <c r="D74" s="19">
        <f t="shared" si="0"/>
        <v>14.3</v>
      </c>
      <c r="E74" s="19">
        <f t="shared" si="1"/>
        <v>0</v>
      </c>
      <c r="F74" s="20"/>
      <c r="G74" s="21"/>
      <c r="H74" s="22">
        <v>3.6</v>
      </c>
      <c r="I74" s="23">
        <v>15.8</v>
      </c>
      <c r="J74" s="23">
        <f t="shared" si="2"/>
        <v>9.700000000000001</v>
      </c>
      <c r="K74" s="23">
        <f t="shared" si="3"/>
        <v>0</v>
      </c>
      <c r="L74" s="24"/>
      <c r="R74" s="43"/>
      <c r="S74" s="43"/>
    </row>
    <row r="75" spans="1:19" ht="21.75" customHeight="1">
      <c r="A75" s="17">
        <v>34787</v>
      </c>
      <c r="B75" s="18">
        <v>7.7</v>
      </c>
      <c r="C75" s="19">
        <v>22.8</v>
      </c>
      <c r="D75" s="19">
        <f t="shared" si="0"/>
        <v>15.25</v>
      </c>
      <c r="E75" s="19">
        <f t="shared" si="1"/>
        <v>0</v>
      </c>
      <c r="F75" s="20"/>
      <c r="G75" s="21"/>
      <c r="H75" s="22">
        <v>3.6</v>
      </c>
      <c r="I75" s="23">
        <v>18.5</v>
      </c>
      <c r="J75" s="23">
        <f t="shared" si="2"/>
        <v>11.05</v>
      </c>
      <c r="K75" s="23">
        <f t="shared" si="3"/>
        <v>0</v>
      </c>
      <c r="L75" s="24"/>
      <c r="R75" s="43"/>
      <c r="S75" s="43"/>
    </row>
    <row r="76" spans="1:19" ht="18.75" customHeight="1">
      <c r="A76" s="17">
        <v>34788</v>
      </c>
      <c r="B76" s="18">
        <v>15.1</v>
      </c>
      <c r="C76" s="19">
        <v>22.7</v>
      </c>
      <c r="D76" s="19">
        <f t="shared" si="0"/>
        <v>18.9</v>
      </c>
      <c r="E76" s="19">
        <f t="shared" si="1"/>
        <v>4.399999999999999</v>
      </c>
      <c r="F76" s="25">
        <f aca="true" t="shared" si="4" ref="F76:F112">F75+E76</f>
        <v>4.399999999999999</v>
      </c>
      <c r="G76" s="21"/>
      <c r="H76" s="22">
        <v>8.2</v>
      </c>
      <c r="I76" s="23">
        <v>21.3</v>
      </c>
      <c r="J76" s="23">
        <f t="shared" si="2"/>
        <v>14.75</v>
      </c>
      <c r="K76" s="23">
        <f t="shared" si="3"/>
        <v>0</v>
      </c>
      <c r="L76" s="24"/>
      <c r="R76" s="43"/>
      <c r="S76" s="43"/>
    </row>
    <row r="77" spans="1:19" ht="25.5" customHeight="1" thickBot="1">
      <c r="A77" s="26">
        <v>34789</v>
      </c>
      <c r="B77" s="27">
        <v>13.5</v>
      </c>
      <c r="C77" s="28">
        <v>24.3</v>
      </c>
      <c r="D77" s="28">
        <f t="shared" si="0"/>
        <v>18.9</v>
      </c>
      <c r="E77" s="28">
        <f t="shared" si="1"/>
        <v>4.399999999999999</v>
      </c>
      <c r="F77" s="29">
        <f t="shared" si="4"/>
        <v>8.799999999999997</v>
      </c>
      <c r="G77" s="21"/>
      <c r="H77" s="30">
        <v>9.1</v>
      </c>
      <c r="I77" s="31">
        <v>25</v>
      </c>
      <c r="J77" s="31">
        <f t="shared" si="2"/>
        <v>17.05</v>
      </c>
      <c r="K77" s="31">
        <f t="shared" si="3"/>
        <v>2.5500000000000007</v>
      </c>
      <c r="L77" s="32">
        <f aca="true" t="shared" si="5" ref="L77:L112">L76+K77</f>
        <v>2.5500000000000007</v>
      </c>
      <c r="R77" s="43"/>
      <c r="S77" s="43"/>
    </row>
    <row r="78" spans="1:19" ht="23.25" customHeight="1">
      <c r="A78" s="17">
        <v>34790</v>
      </c>
      <c r="B78" s="18">
        <v>13.2</v>
      </c>
      <c r="C78" s="19">
        <v>18.6</v>
      </c>
      <c r="D78" s="19">
        <f t="shared" si="0"/>
        <v>15.9</v>
      </c>
      <c r="E78" s="19">
        <f t="shared" si="1"/>
        <v>0</v>
      </c>
      <c r="F78" s="20">
        <f t="shared" si="4"/>
        <v>8.799999999999997</v>
      </c>
      <c r="G78" s="21"/>
      <c r="H78" s="22">
        <v>11.3</v>
      </c>
      <c r="I78" s="23">
        <v>26.1</v>
      </c>
      <c r="J78" s="23">
        <f t="shared" si="2"/>
        <v>18.700000000000003</v>
      </c>
      <c r="K78" s="23">
        <f t="shared" si="3"/>
        <v>4.200000000000003</v>
      </c>
      <c r="L78" s="24">
        <f t="shared" si="5"/>
        <v>6.7500000000000036</v>
      </c>
      <c r="R78" s="43"/>
      <c r="S78" s="43"/>
    </row>
    <row r="79" spans="1:19" ht="24.75" customHeight="1">
      <c r="A79" s="17">
        <v>34791</v>
      </c>
      <c r="B79" s="18">
        <v>9</v>
      </c>
      <c r="C79" s="19">
        <v>12.9</v>
      </c>
      <c r="D79" s="19">
        <f aca="true" t="shared" si="6" ref="D79:D110">(C79+B79)/2</f>
        <v>10.95</v>
      </c>
      <c r="E79" s="19">
        <f aca="true" t="shared" si="7" ref="E79:E110">IF(D79&lt;16,0,D79-14.5)</f>
        <v>0</v>
      </c>
      <c r="F79" s="20">
        <f t="shared" si="4"/>
        <v>8.799999999999997</v>
      </c>
      <c r="G79" s="21"/>
      <c r="H79" s="22">
        <v>13.2</v>
      </c>
      <c r="I79" s="23">
        <v>24.2</v>
      </c>
      <c r="J79" s="23">
        <f aca="true" t="shared" si="8" ref="J79:J110">(I79+H79)/2</f>
        <v>18.7</v>
      </c>
      <c r="K79" s="23">
        <f aca="true" t="shared" si="9" ref="K79:K110">IF(J79&lt;16,0,J79-14.5)</f>
        <v>4.199999999999999</v>
      </c>
      <c r="L79" s="24">
        <f t="shared" si="5"/>
        <v>10.950000000000003</v>
      </c>
      <c r="R79" s="43"/>
      <c r="S79" s="43"/>
    </row>
    <row r="80" spans="1:19" ht="21.75" customHeight="1">
      <c r="A80" s="17">
        <v>34792</v>
      </c>
      <c r="B80" s="18">
        <v>8.3</v>
      </c>
      <c r="C80" s="19">
        <v>19.3</v>
      </c>
      <c r="D80" s="19">
        <f t="shared" si="6"/>
        <v>13.8</v>
      </c>
      <c r="E80" s="19">
        <f t="shared" si="7"/>
        <v>0</v>
      </c>
      <c r="F80" s="20">
        <f t="shared" si="4"/>
        <v>8.799999999999997</v>
      </c>
      <c r="G80" s="21"/>
      <c r="H80" s="22">
        <v>16.1</v>
      </c>
      <c r="I80" s="23">
        <v>19.9</v>
      </c>
      <c r="J80" s="23">
        <f t="shared" si="8"/>
        <v>18</v>
      </c>
      <c r="K80" s="23">
        <f t="shared" si="9"/>
        <v>3.5</v>
      </c>
      <c r="L80" s="24">
        <f t="shared" si="5"/>
        <v>14.450000000000003</v>
      </c>
      <c r="R80" s="43"/>
      <c r="S80" s="43"/>
    </row>
    <row r="81" spans="1:19" ht="18.75" customHeight="1">
      <c r="A81" s="17">
        <v>34793</v>
      </c>
      <c r="B81" s="18">
        <v>6.9</v>
      </c>
      <c r="C81" s="19">
        <v>22.9</v>
      </c>
      <c r="D81" s="19">
        <f t="shared" si="6"/>
        <v>14.899999999999999</v>
      </c>
      <c r="E81" s="19">
        <f t="shared" si="7"/>
        <v>0</v>
      </c>
      <c r="F81" s="20">
        <f t="shared" si="4"/>
        <v>8.799999999999997</v>
      </c>
      <c r="G81" s="21"/>
      <c r="H81" s="22">
        <v>11.5</v>
      </c>
      <c r="I81" s="23">
        <v>17.4</v>
      </c>
      <c r="J81" s="23">
        <f t="shared" si="8"/>
        <v>14.45</v>
      </c>
      <c r="K81" s="23">
        <f t="shared" si="9"/>
        <v>0</v>
      </c>
      <c r="L81" s="24">
        <f t="shared" si="5"/>
        <v>14.450000000000003</v>
      </c>
      <c r="R81" s="43"/>
      <c r="S81" s="43"/>
    </row>
    <row r="82" spans="1:19" ht="20.25" customHeight="1">
      <c r="A82" s="17">
        <v>34794</v>
      </c>
      <c r="B82" s="18">
        <v>9.3</v>
      </c>
      <c r="C82" s="19">
        <v>25</v>
      </c>
      <c r="D82" s="19">
        <f t="shared" si="6"/>
        <v>17.15</v>
      </c>
      <c r="E82" s="19">
        <f t="shared" si="7"/>
        <v>2.6499999999999986</v>
      </c>
      <c r="F82" s="20">
        <f t="shared" si="4"/>
        <v>11.449999999999996</v>
      </c>
      <c r="G82" s="21"/>
      <c r="H82" s="22">
        <v>4</v>
      </c>
      <c r="I82" s="23">
        <v>15.7</v>
      </c>
      <c r="J82" s="23">
        <f t="shared" si="8"/>
        <v>9.85</v>
      </c>
      <c r="K82" s="23">
        <f t="shared" si="9"/>
        <v>0</v>
      </c>
      <c r="L82" s="24">
        <f t="shared" si="5"/>
        <v>14.450000000000003</v>
      </c>
      <c r="R82" s="43"/>
      <c r="S82" s="43"/>
    </row>
    <row r="83" spans="1:18" ht="21.75" customHeight="1">
      <c r="A83" s="17">
        <v>34795</v>
      </c>
      <c r="B83" s="18">
        <v>8.5</v>
      </c>
      <c r="C83" s="19">
        <v>26.8</v>
      </c>
      <c r="D83" s="19">
        <f t="shared" si="6"/>
        <v>17.65</v>
      </c>
      <c r="E83" s="19">
        <f t="shared" si="7"/>
        <v>3.1499999999999986</v>
      </c>
      <c r="F83" s="20">
        <f t="shared" si="4"/>
        <v>14.599999999999994</v>
      </c>
      <c r="G83" s="21"/>
      <c r="H83" s="22">
        <v>4</v>
      </c>
      <c r="I83" s="23">
        <v>19.4</v>
      </c>
      <c r="J83" s="23">
        <f t="shared" si="8"/>
        <v>11.7</v>
      </c>
      <c r="K83" s="23">
        <f t="shared" si="9"/>
        <v>0</v>
      </c>
      <c r="L83" s="24">
        <f t="shared" si="5"/>
        <v>14.450000000000003</v>
      </c>
      <c r="R83" s="43"/>
    </row>
    <row r="84" spans="1:19" ht="23.25" customHeight="1">
      <c r="A84" s="17">
        <v>34796</v>
      </c>
      <c r="B84" s="18">
        <v>11</v>
      </c>
      <c r="C84" s="19">
        <v>27.8</v>
      </c>
      <c r="D84" s="19">
        <f t="shared" si="6"/>
        <v>19.4</v>
      </c>
      <c r="E84" s="19">
        <f t="shared" si="7"/>
        <v>4.899999999999999</v>
      </c>
      <c r="F84" s="20">
        <f t="shared" si="4"/>
        <v>19.499999999999993</v>
      </c>
      <c r="G84" s="21"/>
      <c r="H84" s="22">
        <v>5.3</v>
      </c>
      <c r="I84" s="23">
        <v>22.2</v>
      </c>
      <c r="J84" s="23">
        <f t="shared" si="8"/>
        <v>13.75</v>
      </c>
      <c r="K84" s="23">
        <f t="shared" si="9"/>
        <v>0</v>
      </c>
      <c r="L84" s="24">
        <f t="shared" si="5"/>
        <v>14.450000000000003</v>
      </c>
      <c r="R84" s="43"/>
      <c r="S84" s="43"/>
    </row>
    <row r="85" spans="1:19" ht="20.25" customHeight="1">
      <c r="A85" s="17">
        <v>34797</v>
      </c>
      <c r="B85" s="18">
        <v>16.5</v>
      </c>
      <c r="C85" s="19">
        <v>26.5</v>
      </c>
      <c r="D85" s="19">
        <f t="shared" si="6"/>
        <v>21.5</v>
      </c>
      <c r="E85" s="19">
        <f t="shared" si="7"/>
        <v>7</v>
      </c>
      <c r="F85" s="20">
        <f t="shared" si="4"/>
        <v>26.499999999999993</v>
      </c>
      <c r="G85" s="21"/>
      <c r="H85" s="22">
        <v>7.9</v>
      </c>
      <c r="I85" s="23">
        <v>23.4</v>
      </c>
      <c r="J85" s="23">
        <f t="shared" si="8"/>
        <v>15.649999999999999</v>
      </c>
      <c r="K85" s="23">
        <f t="shared" si="9"/>
        <v>0</v>
      </c>
      <c r="L85" s="24">
        <f t="shared" si="5"/>
        <v>14.450000000000003</v>
      </c>
      <c r="R85" s="43"/>
      <c r="S85" s="43"/>
    </row>
    <row r="86" spans="1:19" ht="23.25" customHeight="1">
      <c r="A86" s="17">
        <v>34798</v>
      </c>
      <c r="B86" s="18">
        <v>10.2</v>
      </c>
      <c r="C86" s="19">
        <v>21.8</v>
      </c>
      <c r="D86" s="19">
        <f t="shared" si="6"/>
        <v>16</v>
      </c>
      <c r="E86" s="19">
        <f t="shared" si="7"/>
        <v>1.5</v>
      </c>
      <c r="F86" s="20">
        <f t="shared" si="4"/>
        <v>27.999999999999993</v>
      </c>
      <c r="G86" s="21"/>
      <c r="H86" s="22">
        <v>11.3</v>
      </c>
      <c r="I86" s="23">
        <v>24</v>
      </c>
      <c r="J86" s="23">
        <f t="shared" si="8"/>
        <v>17.65</v>
      </c>
      <c r="K86" s="23">
        <f t="shared" si="9"/>
        <v>3.1499999999999986</v>
      </c>
      <c r="L86" s="24">
        <f t="shared" si="5"/>
        <v>17.6</v>
      </c>
      <c r="R86" s="43"/>
      <c r="S86" s="43"/>
    </row>
    <row r="87" spans="1:18" ht="21.75" customHeight="1">
      <c r="A87" s="17">
        <v>34799</v>
      </c>
      <c r="B87" s="18">
        <v>6.3</v>
      </c>
      <c r="C87" s="19">
        <v>23.3</v>
      </c>
      <c r="D87" s="19">
        <f t="shared" si="6"/>
        <v>14.8</v>
      </c>
      <c r="E87" s="19">
        <f t="shared" si="7"/>
        <v>0</v>
      </c>
      <c r="F87" s="20">
        <f t="shared" si="4"/>
        <v>27.999999999999993</v>
      </c>
      <c r="G87" s="21"/>
      <c r="H87" s="22">
        <v>17.1</v>
      </c>
      <c r="I87" s="23">
        <v>22.8</v>
      </c>
      <c r="J87" s="23">
        <f t="shared" si="8"/>
        <v>19.950000000000003</v>
      </c>
      <c r="K87" s="23">
        <f t="shared" si="9"/>
        <v>5.450000000000003</v>
      </c>
      <c r="L87" s="24">
        <f t="shared" si="5"/>
        <v>23.050000000000004</v>
      </c>
      <c r="R87" s="43"/>
    </row>
    <row r="88" spans="1:19" ht="26.25" customHeight="1">
      <c r="A88" s="17">
        <v>34800</v>
      </c>
      <c r="B88" s="18">
        <v>6.8</v>
      </c>
      <c r="C88" s="19">
        <v>26.5</v>
      </c>
      <c r="D88" s="19">
        <f t="shared" si="6"/>
        <v>16.65</v>
      </c>
      <c r="E88" s="19">
        <f t="shared" si="7"/>
        <v>2.1499999999999986</v>
      </c>
      <c r="F88" s="20">
        <f t="shared" si="4"/>
        <v>30.14999999999999</v>
      </c>
      <c r="G88" s="21"/>
      <c r="H88" s="22">
        <v>14.3</v>
      </c>
      <c r="I88" s="23">
        <v>19.1</v>
      </c>
      <c r="J88" s="23">
        <f t="shared" si="8"/>
        <v>16.700000000000003</v>
      </c>
      <c r="K88" s="23">
        <f t="shared" si="9"/>
        <v>2.200000000000003</v>
      </c>
      <c r="L88" s="24">
        <f t="shared" si="5"/>
        <v>25.250000000000007</v>
      </c>
      <c r="R88" s="43"/>
      <c r="S88" s="43"/>
    </row>
    <row r="89" spans="1:19" ht="21.75" customHeight="1">
      <c r="A89" s="17">
        <v>34801</v>
      </c>
      <c r="B89" s="18">
        <v>7.8</v>
      </c>
      <c r="C89" s="19">
        <v>28.2</v>
      </c>
      <c r="D89" s="19">
        <f t="shared" si="6"/>
        <v>18</v>
      </c>
      <c r="E89" s="19">
        <f t="shared" si="7"/>
        <v>3.5</v>
      </c>
      <c r="F89" s="20">
        <f t="shared" si="4"/>
        <v>33.64999999999999</v>
      </c>
      <c r="G89" s="21"/>
      <c r="H89" s="22">
        <v>10.3</v>
      </c>
      <c r="I89" s="23">
        <v>21.5</v>
      </c>
      <c r="J89" s="23">
        <f t="shared" si="8"/>
        <v>15.9</v>
      </c>
      <c r="K89" s="23">
        <f t="shared" si="9"/>
        <v>0</v>
      </c>
      <c r="L89" s="24">
        <f t="shared" si="5"/>
        <v>25.250000000000007</v>
      </c>
      <c r="R89" s="43"/>
      <c r="S89" s="43"/>
    </row>
    <row r="90" spans="1:19" ht="33.75" customHeight="1">
      <c r="A90" s="17">
        <v>34802</v>
      </c>
      <c r="B90" s="18">
        <v>10.8</v>
      </c>
      <c r="C90" s="19">
        <v>29.7</v>
      </c>
      <c r="D90" s="19">
        <f t="shared" si="6"/>
        <v>20.25</v>
      </c>
      <c r="E90" s="19">
        <f t="shared" si="7"/>
        <v>5.75</v>
      </c>
      <c r="F90" s="20">
        <f t="shared" si="4"/>
        <v>39.39999999999999</v>
      </c>
      <c r="G90" s="21"/>
      <c r="H90" s="22">
        <v>10.7</v>
      </c>
      <c r="I90" s="23">
        <v>20.1</v>
      </c>
      <c r="J90" s="23">
        <f t="shared" si="8"/>
        <v>15.4</v>
      </c>
      <c r="K90" s="23">
        <f t="shared" si="9"/>
        <v>0</v>
      </c>
      <c r="L90" s="24">
        <f t="shared" si="5"/>
        <v>25.250000000000007</v>
      </c>
      <c r="R90" s="43"/>
      <c r="S90" s="43"/>
    </row>
    <row r="91" spans="1:19" ht="24.75" customHeight="1">
      <c r="A91" s="17">
        <v>34803</v>
      </c>
      <c r="B91" s="18">
        <v>12.8</v>
      </c>
      <c r="C91" s="19">
        <v>30.5</v>
      </c>
      <c r="D91" s="19">
        <f t="shared" si="6"/>
        <v>21.65</v>
      </c>
      <c r="E91" s="19">
        <f t="shared" si="7"/>
        <v>7.149999999999999</v>
      </c>
      <c r="F91" s="20">
        <f t="shared" si="4"/>
        <v>46.54999999999999</v>
      </c>
      <c r="G91" s="21"/>
      <c r="H91" s="22">
        <v>14.6</v>
      </c>
      <c r="I91" s="23">
        <v>25.7</v>
      </c>
      <c r="J91" s="23">
        <f t="shared" si="8"/>
        <v>20.15</v>
      </c>
      <c r="K91" s="23">
        <f t="shared" si="9"/>
        <v>5.649999999999999</v>
      </c>
      <c r="L91" s="24">
        <f t="shared" si="5"/>
        <v>30.900000000000006</v>
      </c>
      <c r="R91" s="43"/>
      <c r="S91" s="43"/>
    </row>
    <row r="92" spans="1:19" ht="21.75" customHeight="1">
      <c r="A92" s="17">
        <v>34804</v>
      </c>
      <c r="B92" s="18">
        <v>13</v>
      </c>
      <c r="C92" s="19">
        <v>31.2</v>
      </c>
      <c r="D92" s="19">
        <f t="shared" si="6"/>
        <v>22.1</v>
      </c>
      <c r="E92" s="19">
        <f t="shared" si="7"/>
        <v>7.600000000000001</v>
      </c>
      <c r="F92" s="20">
        <f t="shared" si="4"/>
        <v>54.14999999999999</v>
      </c>
      <c r="G92" s="21"/>
      <c r="H92" s="22">
        <v>7.6</v>
      </c>
      <c r="I92" s="23">
        <v>21.4</v>
      </c>
      <c r="J92" s="23">
        <f t="shared" si="8"/>
        <v>14.5</v>
      </c>
      <c r="K92" s="23">
        <f t="shared" si="9"/>
        <v>0</v>
      </c>
      <c r="L92" s="24">
        <f t="shared" si="5"/>
        <v>30.900000000000006</v>
      </c>
      <c r="R92" s="43"/>
      <c r="S92" s="43"/>
    </row>
    <row r="93" spans="1:19" ht="23.25" customHeight="1">
      <c r="A93" s="17">
        <v>34805</v>
      </c>
      <c r="B93" s="18">
        <v>12.4</v>
      </c>
      <c r="C93" s="19">
        <v>30.2</v>
      </c>
      <c r="D93" s="19">
        <f t="shared" si="6"/>
        <v>21.3</v>
      </c>
      <c r="E93" s="19">
        <f t="shared" si="7"/>
        <v>6.800000000000001</v>
      </c>
      <c r="F93" s="20">
        <f t="shared" si="4"/>
        <v>60.94999999999999</v>
      </c>
      <c r="G93" s="21"/>
      <c r="H93" s="22">
        <v>7.5</v>
      </c>
      <c r="I93" s="23">
        <v>22.2</v>
      </c>
      <c r="J93" s="23">
        <f t="shared" si="8"/>
        <v>14.85</v>
      </c>
      <c r="K93" s="23">
        <f t="shared" si="9"/>
        <v>0</v>
      </c>
      <c r="L93" s="24">
        <f t="shared" si="5"/>
        <v>30.900000000000006</v>
      </c>
      <c r="R93" s="43"/>
      <c r="S93" s="43"/>
    </row>
    <row r="94" spans="1:19" ht="24.75" customHeight="1">
      <c r="A94" s="17">
        <v>34806</v>
      </c>
      <c r="B94" s="18">
        <v>13.3</v>
      </c>
      <c r="C94" s="19">
        <v>27.8</v>
      </c>
      <c r="D94" s="19">
        <f t="shared" si="6"/>
        <v>20.55</v>
      </c>
      <c r="E94" s="19">
        <f t="shared" si="7"/>
        <v>6.050000000000001</v>
      </c>
      <c r="F94" s="20">
        <f t="shared" si="4"/>
        <v>66.99999999999999</v>
      </c>
      <c r="G94" s="21"/>
      <c r="H94" s="22">
        <v>9.8</v>
      </c>
      <c r="I94" s="23">
        <v>23.3</v>
      </c>
      <c r="J94" s="23">
        <f t="shared" si="8"/>
        <v>16.55</v>
      </c>
      <c r="K94" s="23">
        <f t="shared" si="9"/>
        <v>2.0500000000000007</v>
      </c>
      <c r="L94" s="24">
        <f t="shared" si="5"/>
        <v>32.95</v>
      </c>
      <c r="R94" s="43"/>
      <c r="S94" s="43"/>
    </row>
    <row r="95" spans="1:19" ht="20.25" customHeight="1">
      <c r="A95" s="17">
        <v>34807</v>
      </c>
      <c r="B95" s="18">
        <v>12.6</v>
      </c>
      <c r="C95" s="19">
        <v>25.7</v>
      </c>
      <c r="D95" s="19">
        <f t="shared" si="6"/>
        <v>19.15</v>
      </c>
      <c r="E95" s="19">
        <f t="shared" si="7"/>
        <v>4.649999999999999</v>
      </c>
      <c r="F95" s="20">
        <f t="shared" si="4"/>
        <v>71.64999999999998</v>
      </c>
      <c r="G95" s="21"/>
      <c r="H95" s="22">
        <v>13.1</v>
      </c>
      <c r="I95" s="23">
        <v>24.2</v>
      </c>
      <c r="J95" s="23">
        <f t="shared" si="8"/>
        <v>18.65</v>
      </c>
      <c r="K95" s="23">
        <f t="shared" si="9"/>
        <v>4.149999999999999</v>
      </c>
      <c r="L95" s="24">
        <f t="shared" si="5"/>
        <v>37.1</v>
      </c>
      <c r="R95" s="43"/>
      <c r="S95" s="43"/>
    </row>
    <row r="96" spans="1:19" ht="21.75" customHeight="1">
      <c r="A96" s="17">
        <v>34808</v>
      </c>
      <c r="B96" s="18">
        <v>13.6</v>
      </c>
      <c r="C96" s="19">
        <v>29.4</v>
      </c>
      <c r="D96" s="19">
        <f t="shared" si="6"/>
        <v>21.5</v>
      </c>
      <c r="E96" s="19">
        <f t="shared" si="7"/>
        <v>7</v>
      </c>
      <c r="F96" s="20">
        <f t="shared" si="4"/>
        <v>78.64999999999998</v>
      </c>
      <c r="G96" s="21"/>
      <c r="H96" s="22">
        <v>14.2</v>
      </c>
      <c r="I96" s="23">
        <v>19.2</v>
      </c>
      <c r="J96" s="23">
        <f t="shared" si="8"/>
        <v>16.7</v>
      </c>
      <c r="K96" s="23">
        <f t="shared" si="9"/>
        <v>2.1999999999999993</v>
      </c>
      <c r="L96" s="24">
        <f t="shared" si="5"/>
        <v>39.3</v>
      </c>
      <c r="R96" s="43"/>
      <c r="S96" s="43"/>
    </row>
    <row r="97" spans="1:19" ht="21.75" customHeight="1">
      <c r="A97" s="17">
        <v>34809</v>
      </c>
      <c r="B97" s="18">
        <v>13.8</v>
      </c>
      <c r="C97" s="19">
        <v>31</v>
      </c>
      <c r="D97" s="19">
        <f t="shared" si="6"/>
        <v>22.4</v>
      </c>
      <c r="E97" s="19">
        <f t="shared" si="7"/>
        <v>7.899999999999999</v>
      </c>
      <c r="F97" s="20">
        <f t="shared" si="4"/>
        <v>86.54999999999998</v>
      </c>
      <c r="G97" s="21"/>
      <c r="H97" s="22">
        <v>9.1</v>
      </c>
      <c r="I97" s="23">
        <v>21.7</v>
      </c>
      <c r="J97" s="23">
        <f t="shared" si="8"/>
        <v>15.399999999999999</v>
      </c>
      <c r="K97" s="23">
        <f t="shared" si="9"/>
        <v>0</v>
      </c>
      <c r="L97" s="24">
        <f t="shared" si="5"/>
        <v>39.3</v>
      </c>
      <c r="R97" s="43"/>
      <c r="S97" s="43"/>
    </row>
    <row r="98" spans="1:19" ht="24.75" customHeight="1">
      <c r="A98" s="17">
        <v>34810</v>
      </c>
      <c r="B98" s="18">
        <v>15.3</v>
      </c>
      <c r="C98" s="19">
        <v>34.1</v>
      </c>
      <c r="D98" s="19">
        <f t="shared" si="6"/>
        <v>24.700000000000003</v>
      </c>
      <c r="E98" s="19">
        <f t="shared" si="7"/>
        <v>10.200000000000003</v>
      </c>
      <c r="F98" s="20">
        <f t="shared" si="4"/>
        <v>96.74999999999999</v>
      </c>
      <c r="G98" s="21"/>
      <c r="H98" s="22">
        <v>11.4</v>
      </c>
      <c r="I98" s="23">
        <v>24.4</v>
      </c>
      <c r="J98" s="23">
        <f t="shared" si="8"/>
        <v>17.9</v>
      </c>
      <c r="K98" s="23">
        <f t="shared" si="9"/>
        <v>3.3999999999999986</v>
      </c>
      <c r="L98" s="24">
        <f t="shared" si="5"/>
        <v>42.699999999999996</v>
      </c>
      <c r="R98" s="43"/>
      <c r="S98" s="43"/>
    </row>
    <row r="99" spans="1:19" ht="26.25" customHeight="1">
      <c r="A99" s="17">
        <v>34811</v>
      </c>
      <c r="B99" s="18">
        <v>19.8</v>
      </c>
      <c r="C99" s="19">
        <v>34.3</v>
      </c>
      <c r="D99" s="19">
        <f t="shared" si="6"/>
        <v>27.049999999999997</v>
      </c>
      <c r="E99" s="19">
        <f t="shared" si="7"/>
        <v>12.549999999999997</v>
      </c>
      <c r="F99" s="33">
        <f t="shared" si="4"/>
        <v>109.29999999999998</v>
      </c>
      <c r="G99" s="21"/>
      <c r="H99" s="22">
        <v>9.9</v>
      </c>
      <c r="I99" s="23">
        <v>23.9</v>
      </c>
      <c r="J99" s="23">
        <f t="shared" si="8"/>
        <v>16.9</v>
      </c>
      <c r="K99" s="23">
        <f t="shared" si="9"/>
        <v>2.3999999999999986</v>
      </c>
      <c r="L99" s="24">
        <f t="shared" si="5"/>
        <v>45.099999999999994</v>
      </c>
      <c r="R99" s="43"/>
      <c r="S99" s="43"/>
    </row>
    <row r="100" spans="1:19" ht="29.25" customHeight="1">
      <c r="A100" s="17">
        <v>34812</v>
      </c>
      <c r="B100" s="18">
        <v>20.3</v>
      </c>
      <c r="C100" s="19">
        <v>31.5</v>
      </c>
      <c r="D100" s="19">
        <f t="shared" si="6"/>
        <v>25.9</v>
      </c>
      <c r="E100" s="19">
        <f t="shared" si="7"/>
        <v>11.399999999999999</v>
      </c>
      <c r="F100" s="20">
        <f t="shared" si="4"/>
        <v>120.69999999999999</v>
      </c>
      <c r="G100" s="21"/>
      <c r="H100" s="22">
        <v>11.4</v>
      </c>
      <c r="I100" s="23">
        <v>22.2</v>
      </c>
      <c r="J100" s="23">
        <f t="shared" si="8"/>
        <v>16.8</v>
      </c>
      <c r="K100" s="23">
        <f t="shared" si="9"/>
        <v>2.3000000000000007</v>
      </c>
      <c r="L100" s="24">
        <f t="shared" si="5"/>
        <v>47.39999999999999</v>
      </c>
      <c r="R100" s="43"/>
      <c r="S100" s="43"/>
    </row>
    <row r="101" spans="1:19" ht="23.25" customHeight="1">
      <c r="A101" s="17">
        <v>34813</v>
      </c>
      <c r="B101" s="18">
        <v>17.1</v>
      </c>
      <c r="C101" s="19">
        <v>24.7</v>
      </c>
      <c r="D101" s="19">
        <f t="shared" si="6"/>
        <v>20.9</v>
      </c>
      <c r="E101" s="19">
        <f t="shared" si="7"/>
        <v>6.399999999999999</v>
      </c>
      <c r="F101" s="20">
        <f t="shared" si="4"/>
        <v>127.1</v>
      </c>
      <c r="G101" s="21"/>
      <c r="H101" s="22">
        <v>10.8</v>
      </c>
      <c r="I101" s="23">
        <v>21.8</v>
      </c>
      <c r="J101" s="23">
        <f t="shared" si="8"/>
        <v>16.3</v>
      </c>
      <c r="K101" s="23">
        <f t="shared" si="9"/>
        <v>1.8000000000000007</v>
      </c>
      <c r="L101" s="24">
        <f t="shared" si="5"/>
        <v>49.19999999999999</v>
      </c>
      <c r="R101" s="43"/>
      <c r="S101" s="43"/>
    </row>
    <row r="102" spans="1:19" ht="24.75" customHeight="1">
      <c r="A102" s="17">
        <v>34814</v>
      </c>
      <c r="B102" s="18">
        <v>14</v>
      </c>
      <c r="C102" s="19">
        <v>26.4</v>
      </c>
      <c r="D102" s="19">
        <f t="shared" si="6"/>
        <v>20.2</v>
      </c>
      <c r="E102" s="19">
        <f t="shared" si="7"/>
        <v>5.699999999999999</v>
      </c>
      <c r="F102" s="20">
        <f t="shared" si="4"/>
        <v>132.79999999999998</v>
      </c>
      <c r="G102" s="21"/>
      <c r="H102" s="22">
        <v>12.9</v>
      </c>
      <c r="I102" s="23">
        <v>23.9</v>
      </c>
      <c r="J102" s="23">
        <f t="shared" si="8"/>
        <v>18.4</v>
      </c>
      <c r="K102" s="23">
        <f t="shared" si="9"/>
        <v>3.8999999999999986</v>
      </c>
      <c r="L102" s="24">
        <f t="shared" si="5"/>
        <v>53.09999999999999</v>
      </c>
      <c r="R102" s="43"/>
      <c r="S102" s="43"/>
    </row>
    <row r="103" spans="1:19" ht="24.75" customHeight="1">
      <c r="A103" s="17">
        <v>34815</v>
      </c>
      <c r="B103" s="18">
        <v>15.9</v>
      </c>
      <c r="C103" s="19">
        <v>28.7</v>
      </c>
      <c r="D103" s="19">
        <f t="shared" si="6"/>
        <v>22.3</v>
      </c>
      <c r="E103" s="19">
        <f t="shared" si="7"/>
        <v>7.800000000000001</v>
      </c>
      <c r="F103" s="20">
        <f t="shared" si="4"/>
        <v>140.6</v>
      </c>
      <c r="G103" s="21"/>
      <c r="H103" s="22">
        <v>11.5</v>
      </c>
      <c r="I103" s="23">
        <v>24.9</v>
      </c>
      <c r="J103" s="23">
        <f t="shared" si="8"/>
        <v>18.2</v>
      </c>
      <c r="K103" s="23">
        <f t="shared" si="9"/>
        <v>3.6999999999999993</v>
      </c>
      <c r="L103" s="24">
        <f t="shared" si="5"/>
        <v>56.79999999999998</v>
      </c>
      <c r="R103" s="43"/>
      <c r="S103" s="43"/>
    </row>
    <row r="104" spans="1:19" ht="24.75" customHeight="1">
      <c r="A104" s="17">
        <v>34816</v>
      </c>
      <c r="B104" s="18">
        <v>11.1</v>
      </c>
      <c r="C104" s="19">
        <v>27.1</v>
      </c>
      <c r="D104" s="19">
        <f t="shared" si="6"/>
        <v>19.1</v>
      </c>
      <c r="E104" s="19">
        <f t="shared" si="7"/>
        <v>4.600000000000001</v>
      </c>
      <c r="F104" s="20">
        <f t="shared" si="4"/>
        <v>145.2</v>
      </c>
      <c r="G104" s="21"/>
      <c r="H104" s="22">
        <v>11.1</v>
      </c>
      <c r="I104" s="23">
        <v>26.6</v>
      </c>
      <c r="J104" s="23">
        <f t="shared" si="8"/>
        <v>18.85</v>
      </c>
      <c r="K104" s="23">
        <f t="shared" si="9"/>
        <v>4.350000000000001</v>
      </c>
      <c r="L104" s="24">
        <f t="shared" si="5"/>
        <v>61.149999999999984</v>
      </c>
      <c r="R104" s="43"/>
      <c r="S104" s="43"/>
    </row>
    <row r="105" spans="1:19" ht="26.25" customHeight="1">
      <c r="A105" s="17">
        <v>34817</v>
      </c>
      <c r="B105" s="18">
        <v>12.5</v>
      </c>
      <c r="C105" s="19">
        <v>29.4</v>
      </c>
      <c r="D105" s="19">
        <f t="shared" si="6"/>
        <v>20.95</v>
      </c>
      <c r="E105" s="19">
        <f t="shared" si="7"/>
        <v>6.449999999999999</v>
      </c>
      <c r="F105" s="20">
        <f t="shared" si="4"/>
        <v>151.64999999999998</v>
      </c>
      <c r="G105" s="21"/>
      <c r="H105" s="22">
        <v>13.1</v>
      </c>
      <c r="I105" s="23">
        <v>28</v>
      </c>
      <c r="J105" s="23">
        <f t="shared" si="8"/>
        <v>20.55</v>
      </c>
      <c r="K105" s="23">
        <f t="shared" si="9"/>
        <v>6.050000000000001</v>
      </c>
      <c r="L105" s="24">
        <f t="shared" si="5"/>
        <v>67.19999999999999</v>
      </c>
      <c r="R105" s="43"/>
      <c r="S105" s="43"/>
    </row>
    <row r="106" spans="1:19" ht="23.25" customHeight="1">
      <c r="A106" s="17">
        <v>34818</v>
      </c>
      <c r="B106" s="18">
        <v>18.7</v>
      </c>
      <c r="C106" s="19">
        <v>30.4</v>
      </c>
      <c r="D106" s="19">
        <f t="shared" si="6"/>
        <v>24.549999999999997</v>
      </c>
      <c r="E106" s="19">
        <f t="shared" si="7"/>
        <v>10.049999999999997</v>
      </c>
      <c r="F106" s="20">
        <f t="shared" si="4"/>
        <v>161.7</v>
      </c>
      <c r="G106" s="21"/>
      <c r="H106" s="22">
        <v>18</v>
      </c>
      <c r="I106" s="23">
        <v>30.1</v>
      </c>
      <c r="J106" s="23">
        <f t="shared" si="8"/>
        <v>24.05</v>
      </c>
      <c r="K106" s="23">
        <f t="shared" si="9"/>
        <v>9.55</v>
      </c>
      <c r="L106" s="24">
        <f t="shared" si="5"/>
        <v>76.74999999999999</v>
      </c>
      <c r="R106" s="43"/>
      <c r="S106" s="43"/>
    </row>
    <row r="107" spans="1:19" ht="25.5" customHeight="1" thickBot="1">
      <c r="A107" s="26">
        <v>34819</v>
      </c>
      <c r="B107" s="27">
        <v>14.3</v>
      </c>
      <c r="C107" s="28">
        <v>22.1</v>
      </c>
      <c r="D107" s="28">
        <f t="shared" si="6"/>
        <v>18.200000000000003</v>
      </c>
      <c r="E107" s="28">
        <f t="shared" si="7"/>
        <v>3.700000000000003</v>
      </c>
      <c r="F107" s="29">
        <f t="shared" si="4"/>
        <v>165.39999999999998</v>
      </c>
      <c r="G107" s="21"/>
      <c r="H107" s="30">
        <v>10.3</v>
      </c>
      <c r="I107" s="31">
        <v>28.1</v>
      </c>
      <c r="J107" s="31">
        <f t="shared" si="8"/>
        <v>19.200000000000003</v>
      </c>
      <c r="K107" s="31">
        <f t="shared" si="9"/>
        <v>4.700000000000003</v>
      </c>
      <c r="L107" s="34">
        <f t="shared" si="5"/>
        <v>81.44999999999999</v>
      </c>
      <c r="R107" s="43"/>
      <c r="S107" s="43"/>
    </row>
    <row r="108" spans="1:19" ht="24.75" customHeight="1">
      <c r="A108" s="17">
        <v>34820</v>
      </c>
      <c r="B108" s="18">
        <v>11.5</v>
      </c>
      <c r="C108" s="35">
        <v>24.8</v>
      </c>
      <c r="D108" s="19">
        <f t="shared" si="6"/>
        <v>18.15</v>
      </c>
      <c r="E108" s="19">
        <f t="shared" si="7"/>
        <v>3.6499999999999986</v>
      </c>
      <c r="F108" s="20">
        <f t="shared" si="4"/>
        <v>169.04999999999998</v>
      </c>
      <c r="G108" s="21"/>
      <c r="H108" s="22">
        <v>15.3</v>
      </c>
      <c r="I108" s="23">
        <v>28.2</v>
      </c>
      <c r="J108" s="23">
        <f t="shared" si="8"/>
        <v>21.75</v>
      </c>
      <c r="K108" s="23">
        <f t="shared" si="9"/>
        <v>7.25</v>
      </c>
      <c r="L108" s="24">
        <f t="shared" si="5"/>
        <v>88.69999999999999</v>
      </c>
      <c r="R108" s="43"/>
      <c r="S108" s="43"/>
    </row>
    <row r="109" spans="1:19" ht="23.25" customHeight="1">
      <c r="A109" s="17">
        <v>34821</v>
      </c>
      <c r="B109" s="18">
        <v>13</v>
      </c>
      <c r="C109" s="35">
        <v>26</v>
      </c>
      <c r="D109" s="19">
        <f t="shared" si="6"/>
        <v>19.5</v>
      </c>
      <c r="E109" s="19">
        <f t="shared" si="7"/>
        <v>5</v>
      </c>
      <c r="F109" s="20">
        <f t="shared" si="4"/>
        <v>174.04999999999998</v>
      </c>
      <c r="G109" s="21"/>
      <c r="H109" s="22">
        <v>18.5</v>
      </c>
      <c r="I109" s="23">
        <v>29.8</v>
      </c>
      <c r="J109" s="23">
        <f t="shared" si="8"/>
        <v>24.15</v>
      </c>
      <c r="K109" s="23">
        <f t="shared" si="9"/>
        <v>9.649999999999999</v>
      </c>
      <c r="L109" s="24">
        <f t="shared" si="5"/>
        <v>98.35</v>
      </c>
      <c r="R109" s="43"/>
      <c r="S109" s="43"/>
    </row>
    <row r="110" spans="1:19" ht="24.75" customHeight="1">
      <c r="A110" s="17">
        <v>34822</v>
      </c>
      <c r="B110" s="18">
        <v>14</v>
      </c>
      <c r="C110" s="35">
        <v>23.6</v>
      </c>
      <c r="D110" s="19">
        <f t="shared" si="6"/>
        <v>18.8</v>
      </c>
      <c r="E110" s="19">
        <f t="shared" si="7"/>
        <v>4.300000000000001</v>
      </c>
      <c r="F110" s="20">
        <f t="shared" si="4"/>
        <v>178.35</v>
      </c>
      <c r="G110" s="21"/>
      <c r="H110" s="22">
        <v>14.4</v>
      </c>
      <c r="I110" s="23">
        <v>31.1</v>
      </c>
      <c r="J110" s="23">
        <f t="shared" si="8"/>
        <v>22.75</v>
      </c>
      <c r="K110" s="23">
        <f t="shared" si="9"/>
        <v>8.25</v>
      </c>
      <c r="L110" s="36">
        <f t="shared" si="5"/>
        <v>106.6</v>
      </c>
      <c r="R110" s="43"/>
      <c r="S110" s="43"/>
    </row>
    <row r="111" spans="1:19" ht="24.75" customHeight="1">
      <c r="A111" s="17">
        <v>34823</v>
      </c>
      <c r="B111" s="18">
        <v>15.9</v>
      </c>
      <c r="C111" s="35">
        <v>26.8</v>
      </c>
      <c r="D111" s="19">
        <f aca="true" t="shared" si="10" ref="D111:D141">(C111+B111)/2</f>
        <v>21.35</v>
      </c>
      <c r="E111" s="19">
        <f aca="true" t="shared" si="11" ref="E111:E141">IF(D111&lt;16,0,D111-14.5)</f>
        <v>6.850000000000001</v>
      </c>
      <c r="F111" s="20">
        <f t="shared" si="4"/>
        <v>185.2</v>
      </c>
      <c r="G111" s="21"/>
      <c r="H111" s="22">
        <v>17.5</v>
      </c>
      <c r="I111" s="23">
        <v>31.6</v>
      </c>
      <c r="J111" s="23">
        <f>(I111+H111)/2</f>
        <v>24.55</v>
      </c>
      <c r="K111" s="23">
        <f>IF(J111&lt;16,0,J111-14.5)</f>
        <v>10.05</v>
      </c>
      <c r="L111" s="24">
        <f t="shared" si="5"/>
        <v>116.64999999999999</v>
      </c>
      <c r="R111" s="43"/>
      <c r="S111" s="43"/>
    </row>
    <row r="112" spans="1:19" ht="23.25" customHeight="1">
      <c r="A112" s="17">
        <v>34824</v>
      </c>
      <c r="B112" s="18">
        <v>13.7</v>
      </c>
      <c r="C112" s="35">
        <v>25</v>
      </c>
      <c r="D112" s="19">
        <f t="shared" si="10"/>
        <v>19.35</v>
      </c>
      <c r="E112" s="19">
        <f t="shared" si="11"/>
        <v>4.850000000000001</v>
      </c>
      <c r="F112" s="20">
        <f t="shared" si="4"/>
        <v>190.04999999999998</v>
      </c>
      <c r="G112" s="21"/>
      <c r="H112" s="22">
        <v>12</v>
      </c>
      <c r="I112" s="23">
        <v>28</v>
      </c>
      <c r="J112" s="23">
        <f>(I112+H112)/2</f>
        <v>20</v>
      </c>
      <c r="K112" s="23">
        <f>IF(J112&lt;16,0,J112-14.5)</f>
        <v>5.5</v>
      </c>
      <c r="L112" s="24">
        <f t="shared" si="5"/>
        <v>122.14999999999999</v>
      </c>
      <c r="R112" s="43"/>
      <c r="S112" s="43"/>
    </row>
    <row r="113" spans="1:19" ht="24.75" customHeight="1">
      <c r="A113" s="47"/>
      <c r="B113" s="48"/>
      <c r="C113" s="48"/>
      <c r="D113" s="48"/>
      <c r="E113" s="48"/>
      <c r="F113" s="49"/>
      <c r="G113" s="50"/>
      <c r="H113" s="51"/>
      <c r="I113" s="51"/>
      <c r="J113" s="51"/>
      <c r="K113" s="51"/>
      <c r="L113" s="51"/>
      <c r="R113" s="43"/>
      <c r="S113" s="43"/>
    </row>
    <row r="114" spans="1:19" ht="26.25" customHeight="1">
      <c r="A114" s="37">
        <v>34984</v>
      </c>
      <c r="B114" s="38">
        <v>16.4</v>
      </c>
      <c r="C114" s="38">
        <v>31.2</v>
      </c>
      <c r="D114" s="38">
        <f t="shared" si="10"/>
        <v>23.799999999999997</v>
      </c>
      <c r="E114" s="38">
        <f t="shared" si="11"/>
        <v>9.299999999999997</v>
      </c>
      <c r="F114" s="24">
        <f aca="true" t="shared" si="12" ref="F114:F137">F115+E114</f>
        <v>147.95</v>
      </c>
      <c r="N114" s="1"/>
      <c r="R114" s="43"/>
      <c r="S114" s="43"/>
    </row>
    <row r="115" spans="1:19" ht="23.25" customHeight="1">
      <c r="A115" s="37">
        <v>34985</v>
      </c>
      <c r="B115" s="38">
        <v>16.6</v>
      </c>
      <c r="C115" s="38">
        <v>28.2</v>
      </c>
      <c r="D115" s="38">
        <f t="shared" si="10"/>
        <v>22.4</v>
      </c>
      <c r="E115" s="38">
        <f t="shared" si="11"/>
        <v>7.899999999999999</v>
      </c>
      <c r="F115" s="24">
        <f t="shared" si="12"/>
        <v>138.64999999999998</v>
      </c>
      <c r="R115" s="43"/>
      <c r="S115" s="43"/>
    </row>
    <row r="116" spans="1:19" ht="27.75" customHeight="1">
      <c r="A116" s="37">
        <v>34986</v>
      </c>
      <c r="B116" s="38">
        <v>18.9</v>
      </c>
      <c r="C116" s="38">
        <v>28</v>
      </c>
      <c r="D116" s="38">
        <f t="shared" si="10"/>
        <v>23.45</v>
      </c>
      <c r="E116" s="38">
        <f t="shared" si="11"/>
        <v>8.95</v>
      </c>
      <c r="F116" s="24">
        <f t="shared" si="12"/>
        <v>130.74999999999997</v>
      </c>
      <c r="R116" s="43"/>
      <c r="S116" s="43"/>
    </row>
    <row r="117" spans="1:19" ht="23.25" customHeight="1">
      <c r="A117" s="37">
        <v>34987</v>
      </c>
      <c r="B117" s="38">
        <v>19</v>
      </c>
      <c r="C117" s="38">
        <v>28.2</v>
      </c>
      <c r="D117" s="38">
        <f t="shared" si="10"/>
        <v>23.6</v>
      </c>
      <c r="E117" s="38">
        <f t="shared" si="11"/>
        <v>9.100000000000001</v>
      </c>
      <c r="F117" s="24">
        <f t="shared" si="12"/>
        <v>121.79999999999998</v>
      </c>
      <c r="R117" s="43"/>
      <c r="S117" s="43"/>
    </row>
    <row r="118" spans="1:19" ht="23.25" customHeight="1">
      <c r="A118" s="37">
        <v>34988</v>
      </c>
      <c r="B118" s="38">
        <v>15.7</v>
      </c>
      <c r="C118" s="38">
        <v>28</v>
      </c>
      <c r="D118" s="38">
        <f t="shared" si="10"/>
        <v>21.85</v>
      </c>
      <c r="E118" s="38">
        <f t="shared" si="11"/>
        <v>7.350000000000001</v>
      </c>
      <c r="F118" s="24">
        <f t="shared" si="12"/>
        <v>112.69999999999999</v>
      </c>
      <c r="R118" s="43"/>
      <c r="S118" s="43"/>
    </row>
    <row r="119" spans="1:19" ht="23.25" customHeight="1">
      <c r="A119" s="37">
        <v>34989</v>
      </c>
      <c r="B119" s="38">
        <v>17.5</v>
      </c>
      <c r="C119" s="38">
        <v>21.5</v>
      </c>
      <c r="D119" s="38">
        <f t="shared" si="10"/>
        <v>19.5</v>
      </c>
      <c r="E119" s="38">
        <f t="shared" si="11"/>
        <v>5</v>
      </c>
      <c r="F119" s="39">
        <f t="shared" si="12"/>
        <v>105.35</v>
      </c>
      <c r="R119" s="43"/>
      <c r="S119" s="43"/>
    </row>
    <row r="120" spans="1:19" ht="23.25" customHeight="1">
      <c r="A120" s="37">
        <v>34990</v>
      </c>
      <c r="B120" s="38">
        <v>15.5</v>
      </c>
      <c r="C120" s="38">
        <v>21.2</v>
      </c>
      <c r="D120" s="38">
        <f t="shared" si="10"/>
        <v>18.35</v>
      </c>
      <c r="E120" s="38">
        <f t="shared" si="11"/>
        <v>3.8500000000000014</v>
      </c>
      <c r="F120" s="24">
        <f t="shared" si="12"/>
        <v>100.35</v>
      </c>
      <c r="R120" s="43"/>
      <c r="S120" s="43"/>
    </row>
    <row r="121" spans="1:19" ht="24.75" customHeight="1">
      <c r="A121" s="37">
        <v>34991</v>
      </c>
      <c r="B121" s="38">
        <v>13.3</v>
      </c>
      <c r="C121" s="38">
        <v>21.4</v>
      </c>
      <c r="D121" s="38">
        <f t="shared" si="10"/>
        <v>17.35</v>
      </c>
      <c r="E121" s="38">
        <f t="shared" si="11"/>
        <v>2.8500000000000014</v>
      </c>
      <c r="F121" s="24">
        <f t="shared" si="12"/>
        <v>96.5</v>
      </c>
      <c r="R121" s="43"/>
      <c r="S121" s="43"/>
    </row>
    <row r="122" spans="1:18" ht="24.75" customHeight="1">
      <c r="A122" s="37">
        <v>34992</v>
      </c>
      <c r="B122" s="38">
        <v>12.9</v>
      </c>
      <c r="C122" s="38">
        <v>24.9</v>
      </c>
      <c r="D122" s="38">
        <f t="shared" si="10"/>
        <v>18.9</v>
      </c>
      <c r="E122" s="38">
        <f t="shared" si="11"/>
        <v>4.399999999999999</v>
      </c>
      <c r="F122" s="24">
        <f t="shared" si="12"/>
        <v>93.65</v>
      </c>
      <c r="R122" s="43"/>
    </row>
    <row r="123" spans="1:19" ht="24.75" customHeight="1">
      <c r="A123" s="37">
        <v>34993</v>
      </c>
      <c r="B123" s="38">
        <v>12.3</v>
      </c>
      <c r="C123" s="38">
        <v>26.3</v>
      </c>
      <c r="D123" s="38">
        <f t="shared" si="10"/>
        <v>19.3</v>
      </c>
      <c r="E123" s="38">
        <f t="shared" si="11"/>
        <v>4.800000000000001</v>
      </c>
      <c r="F123" s="24">
        <f t="shared" si="12"/>
        <v>89.25</v>
      </c>
      <c r="R123" s="43"/>
      <c r="S123" s="43"/>
    </row>
    <row r="124" spans="1:19" ht="23.25" customHeight="1">
      <c r="A124" s="37">
        <v>34994</v>
      </c>
      <c r="B124" s="38">
        <v>11.4</v>
      </c>
      <c r="C124" s="38">
        <v>27.2</v>
      </c>
      <c r="D124" s="38">
        <f t="shared" si="10"/>
        <v>19.3</v>
      </c>
      <c r="E124" s="38">
        <f t="shared" si="11"/>
        <v>4.800000000000001</v>
      </c>
      <c r="F124" s="24">
        <f t="shared" si="12"/>
        <v>84.45</v>
      </c>
      <c r="R124" s="43"/>
      <c r="S124" s="43"/>
    </row>
    <row r="125" spans="1:19" ht="23.25" customHeight="1">
      <c r="A125" s="37">
        <v>34995</v>
      </c>
      <c r="B125" s="38">
        <v>16.7</v>
      </c>
      <c r="C125" s="38">
        <v>27.1</v>
      </c>
      <c r="D125" s="38">
        <f t="shared" si="10"/>
        <v>21.9</v>
      </c>
      <c r="E125" s="38">
        <f t="shared" si="11"/>
        <v>7.399999999999999</v>
      </c>
      <c r="F125" s="24">
        <f t="shared" si="12"/>
        <v>79.65</v>
      </c>
      <c r="R125" s="43"/>
      <c r="S125" s="43"/>
    </row>
    <row r="126" spans="1:19" ht="27.75" customHeight="1">
      <c r="A126" s="37">
        <v>34996</v>
      </c>
      <c r="B126" s="38">
        <v>17</v>
      </c>
      <c r="C126" s="38">
        <v>27</v>
      </c>
      <c r="D126" s="38">
        <f t="shared" si="10"/>
        <v>22</v>
      </c>
      <c r="E126" s="38">
        <f t="shared" si="11"/>
        <v>7.5</v>
      </c>
      <c r="F126" s="24">
        <f t="shared" si="12"/>
        <v>72.25</v>
      </c>
      <c r="R126" s="43"/>
      <c r="S126" s="43"/>
    </row>
    <row r="127" spans="1:19" ht="24.75" customHeight="1">
      <c r="A127" s="37">
        <v>34997</v>
      </c>
      <c r="B127" s="38">
        <v>19</v>
      </c>
      <c r="C127" s="38">
        <v>29</v>
      </c>
      <c r="D127" s="38">
        <f t="shared" si="10"/>
        <v>24</v>
      </c>
      <c r="E127" s="38">
        <f t="shared" si="11"/>
        <v>9.5</v>
      </c>
      <c r="F127" s="24">
        <f t="shared" si="12"/>
        <v>64.75</v>
      </c>
      <c r="R127" s="43"/>
      <c r="S127" s="43"/>
    </row>
    <row r="128" spans="1:19" ht="23.25" customHeight="1">
      <c r="A128" s="37">
        <v>34998</v>
      </c>
      <c r="B128" s="38">
        <v>17.3</v>
      </c>
      <c r="C128" s="38">
        <v>29.2</v>
      </c>
      <c r="D128" s="38">
        <f t="shared" si="10"/>
        <v>23.25</v>
      </c>
      <c r="E128" s="38">
        <f t="shared" si="11"/>
        <v>8.75</v>
      </c>
      <c r="F128" s="24">
        <f t="shared" si="12"/>
        <v>55.25</v>
      </c>
      <c r="R128" s="43"/>
      <c r="S128" s="43"/>
    </row>
    <row r="129" spans="1:19" ht="24.75" customHeight="1">
      <c r="A129" s="37">
        <v>34999</v>
      </c>
      <c r="B129" s="38">
        <v>17.3</v>
      </c>
      <c r="C129" s="38">
        <v>26.7</v>
      </c>
      <c r="D129" s="38">
        <f t="shared" si="10"/>
        <v>22</v>
      </c>
      <c r="E129" s="38">
        <f t="shared" si="11"/>
        <v>7.5</v>
      </c>
      <c r="F129" s="24">
        <f t="shared" si="12"/>
        <v>46.5</v>
      </c>
      <c r="R129" s="43"/>
      <c r="S129" s="43"/>
    </row>
    <row r="130" spans="1:19" ht="23.25" customHeight="1">
      <c r="A130" s="37">
        <v>35000</v>
      </c>
      <c r="B130" s="38">
        <v>15.8</v>
      </c>
      <c r="C130" s="38">
        <v>28.9</v>
      </c>
      <c r="D130" s="38">
        <f t="shared" si="10"/>
        <v>22.35</v>
      </c>
      <c r="E130" s="38">
        <f t="shared" si="11"/>
        <v>7.850000000000001</v>
      </c>
      <c r="F130" s="24">
        <f t="shared" si="12"/>
        <v>39</v>
      </c>
      <c r="R130" s="43"/>
      <c r="S130" s="43"/>
    </row>
    <row r="131" spans="1:19" ht="23.25" customHeight="1">
      <c r="A131" s="37">
        <v>35001</v>
      </c>
      <c r="B131" s="38">
        <v>14</v>
      </c>
      <c r="C131" s="38">
        <v>26.5</v>
      </c>
      <c r="D131" s="38">
        <f t="shared" si="10"/>
        <v>20.25</v>
      </c>
      <c r="E131" s="38">
        <f t="shared" si="11"/>
        <v>5.75</v>
      </c>
      <c r="F131" s="24">
        <f t="shared" si="12"/>
        <v>31.15</v>
      </c>
      <c r="I131" s="40"/>
      <c r="R131" s="43"/>
      <c r="S131" s="43"/>
    </row>
    <row r="132" spans="1:19" ht="24.75" customHeight="1">
      <c r="A132" s="37">
        <v>35002</v>
      </c>
      <c r="B132" s="38">
        <v>14</v>
      </c>
      <c r="C132" s="38">
        <v>24.8</v>
      </c>
      <c r="D132" s="38">
        <f t="shared" si="10"/>
        <v>19.4</v>
      </c>
      <c r="E132" s="38">
        <f t="shared" si="11"/>
        <v>4.899999999999999</v>
      </c>
      <c r="F132" s="24">
        <f t="shared" si="12"/>
        <v>25.4</v>
      </c>
      <c r="I132" s="40"/>
      <c r="R132" s="43"/>
      <c r="S132" s="43"/>
    </row>
    <row r="133" spans="1:19" ht="27" customHeight="1" thickBot="1">
      <c r="A133" s="41">
        <v>35003</v>
      </c>
      <c r="B133" s="31">
        <v>14.7</v>
      </c>
      <c r="C133" s="31">
        <v>23.2</v>
      </c>
      <c r="D133" s="31">
        <f t="shared" si="10"/>
        <v>18.95</v>
      </c>
      <c r="E133" s="31">
        <f t="shared" si="11"/>
        <v>4.449999999999999</v>
      </c>
      <c r="F133" s="34">
        <f t="shared" si="12"/>
        <v>20.5</v>
      </c>
      <c r="R133" s="43"/>
      <c r="S133" s="43"/>
    </row>
    <row r="134" spans="1:19" ht="26.25" customHeight="1">
      <c r="A134" s="37">
        <v>35004</v>
      </c>
      <c r="B134" s="38">
        <v>15.3</v>
      </c>
      <c r="C134" s="38">
        <v>24.5</v>
      </c>
      <c r="D134" s="38">
        <f t="shared" si="10"/>
        <v>19.9</v>
      </c>
      <c r="E134" s="38">
        <f t="shared" si="11"/>
        <v>5.399999999999999</v>
      </c>
      <c r="F134" s="24">
        <f t="shared" si="12"/>
        <v>16.05</v>
      </c>
      <c r="R134" s="43"/>
      <c r="S134" s="43"/>
    </row>
    <row r="135" spans="1:18" ht="23.25" customHeight="1">
      <c r="A135" s="37">
        <v>35005</v>
      </c>
      <c r="B135" s="38">
        <v>13.2</v>
      </c>
      <c r="C135" s="38">
        <v>25</v>
      </c>
      <c r="D135" s="38">
        <f t="shared" si="10"/>
        <v>19.1</v>
      </c>
      <c r="E135" s="38">
        <f t="shared" si="11"/>
        <v>4.600000000000001</v>
      </c>
      <c r="F135" s="24">
        <f t="shared" si="12"/>
        <v>10.650000000000002</v>
      </c>
      <c r="R135" s="43"/>
    </row>
    <row r="136" spans="1:18" ht="21.75" customHeight="1">
      <c r="A136" s="37">
        <v>35006</v>
      </c>
      <c r="B136" s="38">
        <v>12</v>
      </c>
      <c r="C136" s="38">
        <v>25.6</v>
      </c>
      <c r="D136" s="38">
        <f t="shared" si="10"/>
        <v>18.8</v>
      </c>
      <c r="E136" s="38">
        <f t="shared" si="11"/>
        <v>4.300000000000001</v>
      </c>
      <c r="F136" s="24">
        <f t="shared" si="12"/>
        <v>6.050000000000001</v>
      </c>
      <c r="R136" s="43"/>
    </row>
    <row r="137" spans="1:18" ht="26.25" customHeight="1">
      <c r="A137" s="37">
        <v>35007</v>
      </c>
      <c r="B137" s="38">
        <v>12.8</v>
      </c>
      <c r="C137" s="38">
        <v>18.2</v>
      </c>
      <c r="D137" s="38">
        <f t="shared" si="10"/>
        <v>15.5</v>
      </c>
      <c r="E137" s="38">
        <f t="shared" si="11"/>
        <v>0</v>
      </c>
      <c r="F137" s="24">
        <f t="shared" si="12"/>
        <v>1.75</v>
      </c>
      <c r="R137" s="43"/>
    </row>
    <row r="138" spans="1:18" ht="26.25" customHeight="1">
      <c r="A138" s="37">
        <v>35008</v>
      </c>
      <c r="B138" s="38">
        <v>14</v>
      </c>
      <c r="C138" s="38">
        <v>18.5</v>
      </c>
      <c r="D138" s="38">
        <f t="shared" si="10"/>
        <v>16.25</v>
      </c>
      <c r="E138" s="38">
        <f t="shared" si="11"/>
        <v>1.75</v>
      </c>
      <c r="F138" s="24">
        <f>E138+F139</f>
        <v>1.75</v>
      </c>
      <c r="R138" s="43"/>
    </row>
    <row r="139" spans="1:19" ht="24.75" customHeight="1">
      <c r="A139" s="37">
        <v>35009</v>
      </c>
      <c r="B139" s="38">
        <v>13.2</v>
      </c>
      <c r="C139" s="38">
        <v>16.5</v>
      </c>
      <c r="D139" s="38">
        <f t="shared" si="10"/>
        <v>14.85</v>
      </c>
      <c r="E139" s="38">
        <f t="shared" si="11"/>
        <v>0</v>
      </c>
      <c r="F139" s="42">
        <f>F140+E139</f>
        <v>0</v>
      </c>
      <c r="R139" s="43"/>
      <c r="S139" s="43"/>
    </row>
    <row r="140" spans="1:19" ht="23.25" customHeight="1">
      <c r="A140" s="37">
        <v>35010</v>
      </c>
      <c r="B140" s="38">
        <v>10.9</v>
      </c>
      <c r="C140" s="38">
        <v>13.3</v>
      </c>
      <c r="D140" s="38">
        <f t="shared" si="10"/>
        <v>12.100000000000001</v>
      </c>
      <c r="E140" s="38">
        <f t="shared" si="11"/>
        <v>0</v>
      </c>
      <c r="F140" s="24"/>
      <c r="R140" s="43"/>
      <c r="S140" s="43"/>
    </row>
    <row r="141" spans="1:18" ht="21.75" customHeight="1">
      <c r="A141" s="37">
        <v>35011</v>
      </c>
      <c r="B141" s="38">
        <v>6.9</v>
      </c>
      <c r="C141" s="38">
        <v>10.8</v>
      </c>
      <c r="D141" s="38">
        <f t="shared" si="10"/>
        <v>8.850000000000001</v>
      </c>
      <c r="E141" s="38">
        <f t="shared" si="11"/>
        <v>0</v>
      </c>
      <c r="F141" s="24"/>
      <c r="R141" s="43"/>
    </row>
    <row r="142" spans="1:19" ht="23.25" customHeight="1">
      <c r="A142" s="43"/>
      <c r="B142" s="38"/>
      <c r="C142" s="38"/>
      <c r="D142" s="38"/>
      <c r="E142" s="38"/>
      <c r="F142" s="38"/>
      <c r="R142" s="43"/>
      <c r="S142" s="43"/>
    </row>
    <row r="143" spans="1:18" ht="26.25" customHeight="1">
      <c r="A143" s="43"/>
      <c r="B143" s="38"/>
      <c r="C143" s="38"/>
      <c r="D143" s="38"/>
      <c r="E143" s="38"/>
      <c r="F143" s="38"/>
      <c r="R143" s="43"/>
    </row>
    <row r="144" spans="1:18" ht="12">
      <c r="A144" s="43"/>
      <c r="B144" s="38"/>
      <c r="C144" s="38"/>
      <c r="D144" s="38"/>
      <c r="E144" s="38"/>
      <c r="F144" s="38"/>
      <c r="R144" s="43"/>
    </row>
    <row r="145" spans="1:18" ht="12.75" customHeight="1">
      <c r="A145" s="43"/>
      <c r="B145" s="38"/>
      <c r="C145" s="38"/>
      <c r="D145" s="38"/>
      <c r="E145" s="38"/>
      <c r="F145" s="38"/>
      <c r="R145" s="43"/>
    </row>
    <row r="146" spans="1:19" ht="42.75" customHeight="1">
      <c r="A146" s="43"/>
      <c r="B146" s="38"/>
      <c r="C146" s="38"/>
      <c r="D146" s="38"/>
      <c r="E146" s="38"/>
      <c r="F146" s="38"/>
      <c r="R146" s="43"/>
      <c r="S146" s="43"/>
    </row>
    <row r="147" spans="1:19" ht="24.75" customHeight="1">
      <c r="A147" s="43"/>
      <c r="B147" s="38"/>
      <c r="C147" s="38"/>
      <c r="D147" s="38"/>
      <c r="E147" s="38"/>
      <c r="F147" s="38"/>
      <c r="R147" s="43"/>
      <c r="S147" s="43"/>
    </row>
    <row r="148" spans="1:19" ht="12">
      <c r="A148" s="43"/>
      <c r="B148" s="38"/>
      <c r="C148" s="38"/>
      <c r="D148" s="38"/>
      <c r="E148" s="38"/>
      <c r="F148" s="38"/>
      <c r="R148" s="43"/>
      <c r="S148" s="43"/>
    </row>
    <row r="149" spans="1:19" ht="12">
      <c r="A149" s="43"/>
      <c r="B149" s="38"/>
      <c r="C149" s="38"/>
      <c r="D149" s="38"/>
      <c r="E149" s="38"/>
      <c r="F149" s="38"/>
      <c r="R149" s="43"/>
      <c r="S149" s="43"/>
    </row>
    <row r="150" spans="1:19" ht="12">
      <c r="A150" s="43"/>
      <c r="B150" s="38"/>
      <c r="C150" s="38"/>
      <c r="D150" s="38"/>
      <c r="E150" s="38"/>
      <c r="F150" s="38"/>
      <c r="R150" s="43"/>
      <c r="S150" s="43"/>
    </row>
    <row r="151" spans="1:19" ht="12">
      <c r="A151" s="43"/>
      <c r="B151" s="38"/>
      <c r="C151" s="38"/>
      <c r="D151" s="38"/>
      <c r="E151" s="38"/>
      <c r="F151" s="38"/>
      <c r="R151" s="43"/>
      <c r="S151" s="43"/>
    </row>
    <row r="152" spans="1:19" ht="12">
      <c r="A152" s="43"/>
      <c r="B152" s="38"/>
      <c r="C152" s="38"/>
      <c r="D152" s="38"/>
      <c r="E152" s="38"/>
      <c r="F152" s="38"/>
      <c r="R152" s="43"/>
      <c r="S152" s="43"/>
    </row>
    <row r="153" spans="1:19" ht="12">
      <c r="A153" s="43"/>
      <c r="B153" s="38"/>
      <c r="C153" s="38"/>
      <c r="D153" s="38"/>
      <c r="E153" s="38"/>
      <c r="F153" s="38"/>
      <c r="R153" s="43"/>
      <c r="S153" s="43"/>
    </row>
    <row r="154" spans="1:19" ht="12">
      <c r="A154" s="43"/>
      <c r="B154" s="38"/>
      <c r="C154" s="38"/>
      <c r="D154" s="38"/>
      <c r="E154" s="38"/>
      <c r="F154" s="38"/>
      <c r="R154" s="43"/>
      <c r="S154" s="43"/>
    </row>
    <row r="155" spans="18:19" ht="12">
      <c r="R155" s="43"/>
      <c r="S155" s="43"/>
    </row>
    <row r="156" spans="18:19" ht="12">
      <c r="R156" s="43"/>
      <c r="S156" s="43"/>
    </row>
    <row r="157" spans="18:19" ht="12">
      <c r="R157" s="43"/>
      <c r="S157" s="43"/>
    </row>
    <row r="158" spans="18:19" ht="12">
      <c r="R158" s="43"/>
      <c r="S158" s="43"/>
    </row>
    <row r="159" spans="18:19" ht="12">
      <c r="R159" s="43"/>
      <c r="S159" s="43"/>
    </row>
    <row r="160" spans="18:19" ht="12">
      <c r="R160" s="43"/>
      <c r="S160" s="43"/>
    </row>
    <row r="161" spans="18:19" ht="12">
      <c r="R161" s="43"/>
      <c r="S161" s="43"/>
    </row>
    <row r="162" spans="18:19" ht="12">
      <c r="R162" s="43"/>
      <c r="S162" s="43"/>
    </row>
    <row r="163" spans="18:19" ht="12">
      <c r="R163" s="43"/>
      <c r="S163" s="43"/>
    </row>
    <row r="164" spans="18:19" ht="12">
      <c r="R164" s="43"/>
      <c r="S164" s="43"/>
    </row>
    <row r="165" spans="18:19" ht="12">
      <c r="R165" s="43"/>
      <c r="S165" s="43"/>
    </row>
    <row r="166" spans="18:19" ht="12">
      <c r="R166" s="43"/>
      <c r="S166" s="43"/>
    </row>
    <row r="167" spans="18:19" ht="12">
      <c r="R167" s="43"/>
      <c r="S167" s="43"/>
    </row>
    <row r="168" spans="18:19" ht="12">
      <c r="R168" s="43"/>
      <c r="S168" s="43"/>
    </row>
    <row r="169" spans="18:19" ht="12">
      <c r="R169" s="43"/>
      <c r="S169" s="43"/>
    </row>
    <row r="170" spans="18:19" ht="12">
      <c r="R170" s="43"/>
      <c r="S170" s="43"/>
    </row>
    <row r="171" spans="18:19" ht="12">
      <c r="R171" s="43"/>
      <c r="S171" s="43"/>
    </row>
    <row r="172" spans="18:19" ht="12">
      <c r="R172" s="43"/>
      <c r="S172" s="43"/>
    </row>
    <row r="173" spans="18:19" ht="12">
      <c r="R173" s="43"/>
      <c r="S173" s="43"/>
    </row>
  </sheetData>
  <sheetProtection/>
  <printOptions horizontalCentered="1"/>
  <pageMargins left="0.7480314960629921" right="0.2362204724409449" top="0.984251968503937" bottom="0.984251968503937" header="0.5118110236220472" footer="0.5118110236220472"/>
  <pageSetup orientation="portrait" paperSize="9" scale="68" r:id="rId2"/>
  <headerFooter alignWithMargins="0">
    <oddFooter>&amp;CСтраница &amp;P&amp;R&amp;F</oddFooter>
  </headerFooter>
  <rowBreaks count="2" manualBreakCount="2">
    <brk id="38" max="16" man="1"/>
    <brk id="112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7:N154"/>
  <sheetViews>
    <sheetView showGridLines="0" zoomScale="75" zoomScaleNormal="75" zoomScaleSheetLayoutView="25" zoomScalePageLayoutView="0" workbookViewId="0" topLeftCell="A127">
      <selection activeCell="I99" sqref="I99"/>
    </sheetView>
  </sheetViews>
  <sheetFormatPr defaultColWidth="9.140625" defaultRowHeight="12.75"/>
  <cols>
    <col min="1" max="1" width="9.140625" style="0" customWidth="1"/>
    <col min="2" max="2" width="6.00390625" style="0" customWidth="1"/>
    <col min="3" max="4" width="6.7109375" style="0" customWidth="1"/>
    <col min="5" max="5" width="6.140625" style="0" customWidth="1"/>
    <col min="6" max="6" width="7.57421875" style="0" customWidth="1"/>
    <col min="7" max="7" width="1.7109375" style="0" customWidth="1"/>
    <col min="8" max="8" width="7.28125" style="0" customWidth="1"/>
    <col min="9" max="10" width="6.28125" style="0" customWidth="1"/>
    <col min="11" max="11" width="4.421875" style="0" customWidth="1"/>
    <col min="12" max="12" width="5.421875" style="0" customWidth="1"/>
    <col min="13" max="13" width="1.7109375" style="0" customWidth="1"/>
  </cols>
  <sheetData>
    <row r="27" spans="1:6" ht="12">
      <c r="A27" s="44"/>
      <c r="B27" s="44"/>
      <c r="C27" s="44"/>
      <c r="D27" s="44"/>
      <c r="E27" s="44"/>
      <c r="F27" s="44"/>
    </row>
    <row r="28" spans="1:6" ht="12">
      <c r="A28" s="44"/>
      <c r="B28" s="11"/>
      <c r="C28" s="11"/>
      <c r="D28" s="11"/>
      <c r="E28" s="11"/>
      <c r="F28" s="11"/>
    </row>
    <row r="29" spans="1:6" ht="12">
      <c r="A29" s="44"/>
      <c r="B29" s="11"/>
      <c r="C29" s="11"/>
      <c r="D29" s="11"/>
      <c r="E29" s="11"/>
      <c r="F29" s="11"/>
    </row>
    <row r="30" spans="1:6" ht="12">
      <c r="A30" s="45"/>
      <c r="B30" s="19"/>
      <c r="C30" s="19"/>
      <c r="D30" s="19"/>
      <c r="E30" s="19"/>
      <c r="F30" s="46"/>
    </row>
    <row r="31" spans="1:6" ht="12">
      <c r="A31" s="45"/>
      <c r="B31" s="19"/>
      <c r="C31" s="19"/>
      <c r="D31" s="19"/>
      <c r="E31" s="19"/>
      <c r="F31" s="19"/>
    </row>
    <row r="32" spans="1:6" ht="12">
      <c r="A32" s="45"/>
      <c r="B32" s="19"/>
      <c r="C32" s="19"/>
      <c r="D32" s="19"/>
      <c r="E32" s="19"/>
      <c r="F32" s="19"/>
    </row>
    <row r="33" spans="1:6" ht="12">
      <c r="A33" s="45"/>
      <c r="B33" s="19"/>
      <c r="C33" s="19"/>
      <c r="D33" s="19"/>
      <c r="E33" s="19"/>
      <c r="F33" s="19"/>
    </row>
    <row r="36" spans="2:6" ht="15">
      <c r="B36" s="1"/>
      <c r="F36" s="1"/>
    </row>
    <row r="37" spans="1:8" ht="12">
      <c r="A37" s="2"/>
      <c r="B37" s="2"/>
      <c r="C37" s="2"/>
      <c r="D37" s="2"/>
      <c r="E37" s="2"/>
      <c r="F37" s="2"/>
      <c r="G37" s="3"/>
      <c r="H37" s="2"/>
    </row>
    <row r="38" spans="1:8" ht="12">
      <c r="A38" s="2"/>
      <c r="B38" s="2"/>
      <c r="C38" s="2"/>
      <c r="D38" s="2"/>
      <c r="E38" s="2"/>
      <c r="F38" s="2"/>
      <c r="G38" s="3"/>
      <c r="H38" s="2"/>
    </row>
    <row r="39" spans="1:8" ht="12">
      <c r="A39" s="2"/>
      <c r="B39" s="2"/>
      <c r="C39" s="2"/>
      <c r="D39" s="2"/>
      <c r="E39" s="2"/>
      <c r="F39" s="2"/>
      <c r="G39" s="3"/>
      <c r="H39" s="2"/>
    </row>
    <row r="40" spans="1:8" ht="12">
      <c r="A40" s="2"/>
      <c r="B40" s="2"/>
      <c r="C40" s="2"/>
      <c r="D40" s="2"/>
      <c r="E40" s="2"/>
      <c r="F40" s="2"/>
      <c r="G40" s="3"/>
      <c r="H40" s="2"/>
    </row>
    <row r="41" spans="1:8" ht="12">
      <c r="A41" s="2"/>
      <c r="B41" s="2"/>
      <c r="C41" s="2"/>
      <c r="D41" s="2"/>
      <c r="E41" s="2"/>
      <c r="F41" s="2"/>
      <c r="G41" s="3"/>
      <c r="H41" s="2"/>
    </row>
    <row r="42" spans="1:8" ht="12">
      <c r="A42" s="2"/>
      <c r="B42" s="2"/>
      <c r="C42" s="2"/>
      <c r="D42" s="2"/>
      <c r="E42" s="2"/>
      <c r="F42" s="2"/>
      <c r="G42" s="3"/>
      <c r="H42" s="2"/>
    </row>
    <row r="43" spans="1:8" ht="12.75" thickBot="1">
      <c r="A43" s="2"/>
      <c r="B43" s="2"/>
      <c r="C43" s="2"/>
      <c r="D43" s="2"/>
      <c r="E43" s="2"/>
      <c r="F43" s="2"/>
      <c r="G43" s="3"/>
      <c r="H43" s="2"/>
    </row>
    <row r="44" spans="1:12" ht="12">
      <c r="A44" s="4" t="s">
        <v>5</v>
      </c>
      <c r="B44" s="4" t="s">
        <v>6</v>
      </c>
      <c r="C44" s="5"/>
      <c r="D44" s="5"/>
      <c r="E44" s="5"/>
      <c r="F44" s="6"/>
      <c r="G44" s="2"/>
      <c r="H44" s="4" t="s">
        <v>7</v>
      </c>
      <c r="I44" s="7"/>
      <c r="J44" s="7"/>
      <c r="K44" s="7"/>
      <c r="L44" s="8"/>
    </row>
    <row r="45" spans="1:12" ht="12">
      <c r="A45" s="9"/>
      <c r="B45" s="10">
        <v>1</v>
      </c>
      <c r="C45" s="11">
        <v>2</v>
      </c>
      <c r="D45" s="11">
        <v>3</v>
      </c>
      <c r="E45" s="11">
        <v>4</v>
      </c>
      <c r="F45" s="12">
        <v>5</v>
      </c>
      <c r="G45" s="2"/>
      <c r="H45" s="10">
        <v>1</v>
      </c>
      <c r="I45" s="11">
        <v>2</v>
      </c>
      <c r="J45" s="11">
        <v>3</v>
      </c>
      <c r="K45" s="11">
        <v>4</v>
      </c>
      <c r="L45" s="12">
        <v>5</v>
      </c>
    </row>
    <row r="46" spans="1:12" ht="12.75" thickBot="1">
      <c r="A46" s="13"/>
      <c r="B46" s="14" t="s">
        <v>0</v>
      </c>
      <c r="C46" s="15" t="s">
        <v>1</v>
      </c>
      <c r="D46" s="15" t="s">
        <v>2</v>
      </c>
      <c r="E46" s="15" t="s">
        <v>3</v>
      </c>
      <c r="F46" s="16" t="s">
        <v>4</v>
      </c>
      <c r="G46" s="2"/>
      <c r="H46" s="14" t="s">
        <v>0</v>
      </c>
      <c r="I46" s="15" t="s">
        <v>1</v>
      </c>
      <c r="J46" s="15" t="s">
        <v>2</v>
      </c>
      <c r="K46" s="15" t="s">
        <v>3</v>
      </c>
      <c r="L46" s="16" t="s">
        <v>4</v>
      </c>
    </row>
    <row r="47" spans="1:12" ht="12">
      <c r="A47" s="17">
        <f>DATE(95,3,1)</f>
        <v>34759</v>
      </c>
      <c r="B47" s="18">
        <v>3.8</v>
      </c>
      <c r="C47" s="19">
        <v>19.7</v>
      </c>
      <c r="D47" s="19">
        <f aca="true" t="shared" si="0" ref="D47:D78">(C47+B47)/2</f>
        <v>11.75</v>
      </c>
      <c r="E47" s="19">
        <f>IF(D47&lt;18,0,D47-16)</f>
        <v>0</v>
      </c>
      <c r="F47" s="20"/>
      <c r="G47" s="21"/>
      <c r="H47" s="22">
        <v>4</v>
      </c>
      <c r="I47" s="23">
        <v>20.2</v>
      </c>
      <c r="J47" s="23">
        <f aca="true" t="shared" si="1" ref="J47:J78">(I47+H47)/2</f>
        <v>12.1</v>
      </c>
      <c r="K47" s="19">
        <f aca="true" t="shared" si="2" ref="K47:K110">IF(J47&lt;18,0,J47-16)</f>
        <v>0</v>
      </c>
      <c r="L47" s="24"/>
    </row>
    <row r="48" spans="1:12" ht="12">
      <c r="A48" s="17">
        <v>34760</v>
      </c>
      <c r="B48" s="18">
        <v>3.7</v>
      </c>
      <c r="C48" s="19">
        <v>18.8</v>
      </c>
      <c r="D48" s="19">
        <f t="shared" si="0"/>
        <v>11.25</v>
      </c>
      <c r="E48" s="19">
        <f aca="true" t="shared" si="3" ref="E48:E111">IF(D48&lt;18,0,D48-16)</f>
        <v>0</v>
      </c>
      <c r="F48" s="20"/>
      <c r="G48" s="21"/>
      <c r="H48" s="22">
        <v>5.5</v>
      </c>
      <c r="I48" s="23">
        <v>22.1</v>
      </c>
      <c r="J48" s="23">
        <f t="shared" si="1"/>
        <v>13.8</v>
      </c>
      <c r="K48" s="19">
        <f t="shared" si="2"/>
        <v>0</v>
      </c>
      <c r="L48" s="24"/>
    </row>
    <row r="49" spans="1:12" ht="12">
      <c r="A49" s="17">
        <v>34761</v>
      </c>
      <c r="B49" s="18">
        <v>3.9</v>
      </c>
      <c r="C49" s="19">
        <v>20.2</v>
      </c>
      <c r="D49" s="19">
        <f t="shared" si="0"/>
        <v>12.049999999999999</v>
      </c>
      <c r="E49" s="19">
        <f t="shared" si="3"/>
        <v>0</v>
      </c>
      <c r="F49" s="20"/>
      <c r="G49" s="21"/>
      <c r="H49" s="22">
        <v>5.8</v>
      </c>
      <c r="I49" s="23">
        <v>22</v>
      </c>
      <c r="J49" s="23">
        <f t="shared" si="1"/>
        <v>13.9</v>
      </c>
      <c r="K49" s="19">
        <f t="shared" si="2"/>
        <v>0</v>
      </c>
      <c r="L49" s="24"/>
    </row>
    <row r="50" spans="1:12" ht="12">
      <c r="A50" s="17">
        <v>34762</v>
      </c>
      <c r="B50" s="18">
        <v>6.7</v>
      </c>
      <c r="C50" s="19">
        <v>21.2</v>
      </c>
      <c r="D50" s="19">
        <f t="shared" si="0"/>
        <v>13.95</v>
      </c>
      <c r="E50" s="19">
        <f t="shared" si="3"/>
        <v>0</v>
      </c>
      <c r="F50" s="20"/>
      <c r="G50" s="21"/>
      <c r="H50" s="22">
        <v>3.7</v>
      </c>
      <c r="I50" s="23">
        <v>21.3</v>
      </c>
      <c r="J50" s="23">
        <f t="shared" si="1"/>
        <v>12.5</v>
      </c>
      <c r="K50" s="19">
        <f t="shared" si="2"/>
        <v>0</v>
      </c>
      <c r="L50" s="24"/>
    </row>
    <row r="51" spans="1:12" ht="12">
      <c r="A51" s="17">
        <v>34763</v>
      </c>
      <c r="B51" s="18">
        <v>9.7</v>
      </c>
      <c r="C51" s="19">
        <v>20.1</v>
      </c>
      <c r="D51" s="19">
        <f t="shared" si="0"/>
        <v>14.9</v>
      </c>
      <c r="E51" s="19">
        <f t="shared" si="3"/>
        <v>0</v>
      </c>
      <c r="F51" s="20"/>
      <c r="G51" s="21"/>
      <c r="H51" s="22">
        <v>5.2</v>
      </c>
      <c r="I51" s="23">
        <v>22</v>
      </c>
      <c r="J51" s="23">
        <f t="shared" si="1"/>
        <v>13.6</v>
      </c>
      <c r="K51" s="19">
        <f t="shared" si="2"/>
        <v>0</v>
      </c>
      <c r="L51" s="24"/>
    </row>
    <row r="52" spans="1:12" ht="12">
      <c r="A52" s="17">
        <v>34764</v>
      </c>
      <c r="B52" s="18">
        <v>13.1</v>
      </c>
      <c r="C52" s="19">
        <v>19.9</v>
      </c>
      <c r="D52" s="19">
        <f t="shared" si="0"/>
        <v>16.5</v>
      </c>
      <c r="E52" s="19">
        <f t="shared" si="3"/>
        <v>0</v>
      </c>
      <c r="F52" s="20"/>
      <c r="G52" s="21"/>
      <c r="H52" s="22">
        <v>5.7</v>
      </c>
      <c r="I52" s="23">
        <v>21.9</v>
      </c>
      <c r="J52" s="23">
        <f t="shared" si="1"/>
        <v>13.799999999999999</v>
      </c>
      <c r="K52" s="19">
        <f t="shared" si="2"/>
        <v>0</v>
      </c>
      <c r="L52" s="24"/>
    </row>
    <row r="53" spans="1:12" ht="12">
      <c r="A53" s="17">
        <v>34765</v>
      </c>
      <c r="B53" s="18">
        <v>7.7</v>
      </c>
      <c r="C53" s="19">
        <v>13</v>
      </c>
      <c r="D53" s="19">
        <f t="shared" si="0"/>
        <v>10.35</v>
      </c>
      <c r="E53" s="19">
        <f t="shared" si="3"/>
        <v>0</v>
      </c>
      <c r="F53" s="20"/>
      <c r="G53" s="21"/>
      <c r="H53" s="22">
        <v>7</v>
      </c>
      <c r="I53" s="23">
        <v>21.2</v>
      </c>
      <c r="J53" s="23">
        <f t="shared" si="1"/>
        <v>14.1</v>
      </c>
      <c r="K53" s="19">
        <f t="shared" si="2"/>
        <v>0</v>
      </c>
      <c r="L53" s="24"/>
    </row>
    <row r="54" spans="1:12" ht="12">
      <c r="A54" s="17">
        <v>34766</v>
      </c>
      <c r="B54" s="18">
        <v>5.6</v>
      </c>
      <c r="C54" s="19">
        <v>14.3</v>
      </c>
      <c r="D54" s="19">
        <f t="shared" si="0"/>
        <v>9.95</v>
      </c>
      <c r="E54" s="19">
        <f t="shared" si="3"/>
        <v>0</v>
      </c>
      <c r="F54" s="20"/>
      <c r="G54" s="21"/>
      <c r="H54" s="22">
        <v>10.9</v>
      </c>
      <c r="I54" s="23">
        <v>17.2</v>
      </c>
      <c r="J54" s="23">
        <f t="shared" si="1"/>
        <v>14.05</v>
      </c>
      <c r="K54" s="19">
        <f t="shared" si="2"/>
        <v>0</v>
      </c>
      <c r="L54" s="24"/>
    </row>
    <row r="55" spans="1:12" ht="12">
      <c r="A55" s="17">
        <v>34767</v>
      </c>
      <c r="B55" s="18">
        <v>4.4</v>
      </c>
      <c r="C55" s="19">
        <v>16</v>
      </c>
      <c r="D55" s="19">
        <f t="shared" si="0"/>
        <v>10.2</v>
      </c>
      <c r="E55" s="19">
        <f t="shared" si="3"/>
        <v>0</v>
      </c>
      <c r="F55" s="20"/>
      <c r="G55" s="21"/>
      <c r="H55" s="22">
        <v>8.2</v>
      </c>
      <c r="I55" s="23">
        <v>21.6</v>
      </c>
      <c r="J55" s="23">
        <f t="shared" si="1"/>
        <v>14.9</v>
      </c>
      <c r="K55" s="19">
        <f t="shared" si="2"/>
        <v>0</v>
      </c>
      <c r="L55" s="24"/>
    </row>
    <row r="56" spans="1:12" ht="12">
      <c r="A56" s="17">
        <v>34768</v>
      </c>
      <c r="B56" s="18">
        <v>7.9</v>
      </c>
      <c r="C56" s="19">
        <v>22.2</v>
      </c>
      <c r="D56" s="19">
        <f t="shared" si="0"/>
        <v>15.05</v>
      </c>
      <c r="E56" s="19">
        <f t="shared" si="3"/>
        <v>0</v>
      </c>
      <c r="F56" s="20"/>
      <c r="G56" s="21"/>
      <c r="H56" s="22">
        <v>5.9</v>
      </c>
      <c r="I56" s="23">
        <v>20</v>
      </c>
      <c r="J56" s="23">
        <f t="shared" si="1"/>
        <v>12.95</v>
      </c>
      <c r="K56" s="19">
        <f t="shared" si="2"/>
        <v>0</v>
      </c>
      <c r="L56" s="24"/>
    </row>
    <row r="57" spans="1:12" ht="12">
      <c r="A57" s="17">
        <v>34769</v>
      </c>
      <c r="B57" s="18">
        <v>8.5</v>
      </c>
      <c r="C57" s="19">
        <v>18.8</v>
      </c>
      <c r="D57" s="19">
        <f t="shared" si="0"/>
        <v>13.65</v>
      </c>
      <c r="E57" s="19">
        <f t="shared" si="3"/>
        <v>0</v>
      </c>
      <c r="F57" s="20"/>
      <c r="G57" s="21"/>
      <c r="H57" s="22">
        <v>7.2</v>
      </c>
      <c r="I57" s="23">
        <v>21.4</v>
      </c>
      <c r="J57" s="23">
        <f t="shared" si="1"/>
        <v>14.299999999999999</v>
      </c>
      <c r="K57" s="19">
        <f t="shared" si="2"/>
        <v>0</v>
      </c>
      <c r="L57" s="24"/>
    </row>
    <row r="58" spans="1:12" ht="12">
      <c r="A58" s="17">
        <v>34770</v>
      </c>
      <c r="B58" s="18">
        <v>6.5</v>
      </c>
      <c r="C58" s="19">
        <v>14.2</v>
      </c>
      <c r="D58" s="19">
        <f t="shared" si="0"/>
        <v>10.35</v>
      </c>
      <c r="E58" s="19">
        <f t="shared" si="3"/>
        <v>0</v>
      </c>
      <c r="F58" s="20"/>
      <c r="G58" s="21"/>
      <c r="H58" s="22">
        <v>11.2</v>
      </c>
      <c r="I58" s="23">
        <v>18.4</v>
      </c>
      <c r="J58" s="23">
        <f t="shared" si="1"/>
        <v>14.799999999999999</v>
      </c>
      <c r="K58" s="19">
        <f t="shared" si="2"/>
        <v>0</v>
      </c>
      <c r="L58" s="24"/>
    </row>
    <row r="59" spans="1:12" ht="12">
      <c r="A59" s="17">
        <v>34771</v>
      </c>
      <c r="B59" s="18">
        <v>7.2</v>
      </c>
      <c r="C59" s="19">
        <v>13.9</v>
      </c>
      <c r="D59" s="19">
        <f t="shared" si="0"/>
        <v>10.55</v>
      </c>
      <c r="E59" s="19">
        <f t="shared" si="3"/>
        <v>0</v>
      </c>
      <c r="F59" s="20"/>
      <c r="G59" s="21"/>
      <c r="H59" s="22">
        <v>10.3</v>
      </c>
      <c r="I59" s="23">
        <v>17.8</v>
      </c>
      <c r="J59" s="23">
        <f t="shared" si="1"/>
        <v>14.05</v>
      </c>
      <c r="K59" s="19">
        <f t="shared" si="2"/>
        <v>0</v>
      </c>
      <c r="L59" s="24"/>
    </row>
    <row r="60" spans="1:12" ht="12">
      <c r="A60" s="17">
        <v>34772</v>
      </c>
      <c r="B60" s="18">
        <v>6.9</v>
      </c>
      <c r="C60" s="19">
        <v>13.4</v>
      </c>
      <c r="D60" s="19">
        <f t="shared" si="0"/>
        <v>10.15</v>
      </c>
      <c r="E60" s="19">
        <f t="shared" si="3"/>
        <v>0</v>
      </c>
      <c r="F60" s="20"/>
      <c r="G60" s="21"/>
      <c r="H60" s="22">
        <v>6.1</v>
      </c>
      <c r="I60" s="23">
        <v>17.1</v>
      </c>
      <c r="J60" s="23">
        <f t="shared" si="1"/>
        <v>11.600000000000001</v>
      </c>
      <c r="K60" s="19">
        <f t="shared" si="2"/>
        <v>0</v>
      </c>
      <c r="L60" s="24"/>
    </row>
    <row r="61" spans="1:12" ht="12">
      <c r="A61" s="17">
        <v>34773</v>
      </c>
      <c r="B61" s="18">
        <v>3.1</v>
      </c>
      <c r="C61" s="19">
        <v>13.2</v>
      </c>
      <c r="D61" s="19">
        <f t="shared" si="0"/>
        <v>8.15</v>
      </c>
      <c r="E61" s="19">
        <f t="shared" si="3"/>
        <v>0</v>
      </c>
      <c r="F61" s="20"/>
      <c r="G61" s="21"/>
      <c r="H61" s="22">
        <v>8.4</v>
      </c>
      <c r="I61" s="23">
        <v>19.7</v>
      </c>
      <c r="J61" s="23">
        <f t="shared" si="1"/>
        <v>14.05</v>
      </c>
      <c r="K61" s="19">
        <f t="shared" si="2"/>
        <v>0</v>
      </c>
      <c r="L61" s="24"/>
    </row>
    <row r="62" spans="1:12" ht="12">
      <c r="A62" s="17">
        <v>34774</v>
      </c>
      <c r="B62" s="18">
        <v>2.8</v>
      </c>
      <c r="C62" s="19">
        <v>14.9</v>
      </c>
      <c r="D62" s="19">
        <f t="shared" si="0"/>
        <v>8.85</v>
      </c>
      <c r="E62" s="19">
        <f t="shared" si="3"/>
        <v>0</v>
      </c>
      <c r="F62" s="20"/>
      <c r="G62" s="21"/>
      <c r="H62" s="22">
        <v>10.9</v>
      </c>
      <c r="I62" s="23">
        <v>18</v>
      </c>
      <c r="J62" s="23">
        <f t="shared" si="1"/>
        <v>14.45</v>
      </c>
      <c r="K62" s="19">
        <f t="shared" si="2"/>
        <v>0</v>
      </c>
      <c r="L62" s="24"/>
    </row>
    <row r="63" spans="1:12" ht="12">
      <c r="A63" s="17">
        <v>34775</v>
      </c>
      <c r="B63" s="18">
        <v>2.8</v>
      </c>
      <c r="C63" s="19">
        <v>16.7</v>
      </c>
      <c r="D63" s="19">
        <f t="shared" si="0"/>
        <v>9.75</v>
      </c>
      <c r="E63" s="19">
        <f t="shared" si="3"/>
        <v>0</v>
      </c>
      <c r="F63" s="20"/>
      <c r="G63" s="21"/>
      <c r="H63" s="22">
        <v>8.4</v>
      </c>
      <c r="I63" s="23">
        <v>11.8</v>
      </c>
      <c r="J63" s="23">
        <f t="shared" si="1"/>
        <v>10.100000000000001</v>
      </c>
      <c r="K63" s="19">
        <f t="shared" si="2"/>
        <v>0</v>
      </c>
      <c r="L63" s="24"/>
    </row>
    <row r="64" spans="1:12" ht="12">
      <c r="A64" s="17">
        <v>34776</v>
      </c>
      <c r="B64" s="18">
        <v>7.5</v>
      </c>
      <c r="C64" s="19">
        <v>20.2</v>
      </c>
      <c r="D64" s="19">
        <f t="shared" si="0"/>
        <v>13.85</v>
      </c>
      <c r="E64" s="19">
        <f t="shared" si="3"/>
        <v>0</v>
      </c>
      <c r="F64" s="20"/>
      <c r="G64" s="21"/>
      <c r="H64" s="22">
        <v>7.8</v>
      </c>
      <c r="I64" s="23">
        <v>17.2</v>
      </c>
      <c r="J64" s="23">
        <f t="shared" si="1"/>
        <v>12.5</v>
      </c>
      <c r="K64" s="19">
        <f t="shared" si="2"/>
        <v>0</v>
      </c>
      <c r="L64" s="24"/>
    </row>
    <row r="65" spans="1:12" ht="12">
      <c r="A65" s="17">
        <v>34777</v>
      </c>
      <c r="B65" s="18">
        <v>8.1</v>
      </c>
      <c r="C65" s="19">
        <v>20.7</v>
      </c>
      <c r="D65" s="19">
        <f t="shared" si="0"/>
        <v>14.399999999999999</v>
      </c>
      <c r="E65" s="19">
        <f t="shared" si="3"/>
        <v>0</v>
      </c>
      <c r="F65" s="20"/>
      <c r="G65" s="21"/>
      <c r="H65" s="22">
        <v>10.5</v>
      </c>
      <c r="I65" s="23">
        <v>13</v>
      </c>
      <c r="J65" s="23">
        <f t="shared" si="1"/>
        <v>11.75</v>
      </c>
      <c r="K65" s="19">
        <f t="shared" si="2"/>
        <v>0</v>
      </c>
      <c r="L65" s="24"/>
    </row>
    <row r="66" spans="1:12" ht="12">
      <c r="A66" s="17">
        <v>34778</v>
      </c>
      <c r="B66" s="18">
        <v>10.6</v>
      </c>
      <c r="C66" s="19">
        <v>23.7</v>
      </c>
      <c r="D66" s="19">
        <f t="shared" si="0"/>
        <v>17.15</v>
      </c>
      <c r="E66" s="19">
        <f t="shared" si="3"/>
        <v>0</v>
      </c>
      <c r="F66" s="20"/>
      <c r="G66" s="21"/>
      <c r="H66" s="22">
        <v>5.5</v>
      </c>
      <c r="I66" s="23">
        <v>19.5</v>
      </c>
      <c r="J66" s="23">
        <f t="shared" si="1"/>
        <v>12.5</v>
      </c>
      <c r="K66" s="19">
        <f t="shared" si="2"/>
        <v>0</v>
      </c>
      <c r="L66" s="24"/>
    </row>
    <row r="67" spans="1:12" ht="12">
      <c r="A67" s="17">
        <v>34779</v>
      </c>
      <c r="B67" s="18">
        <v>12</v>
      </c>
      <c r="C67" s="19">
        <v>18.1</v>
      </c>
      <c r="D67" s="19">
        <f t="shared" si="0"/>
        <v>15.05</v>
      </c>
      <c r="E67" s="19">
        <f t="shared" si="3"/>
        <v>0</v>
      </c>
      <c r="F67" s="20"/>
      <c r="G67" s="21"/>
      <c r="H67" s="22">
        <v>6.1</v>
      </c>
      <c r="I67" s="23">
        <v>20.1</v>
      </c>
      <c r="J67" s="23">
        <f t="shared" si="1"/>
        <v>13.100000000000001</v>
      </c>
      <c r="K67" s="19">
        <f t="shared" si="2"/>
        <v>0</v>
      </c>
      <c r="L67" s="24"/>
    </row>
    <row r="68" spans="1:12" ht="12">
      <c r="A68" s="17">
        <v>34780</v>
      </c>
      <c r="B68" s="18">
        <v>5.9</v>
      </c>
      <c r="C68" s="19">
        <v>20.7</v>
      </c>
      <c r="D68" s="19">
        <f t="shared" si="0"/>
        <v>13.3</v>
      </c>
      <c r="E68" s="19">
        <f t="shared" si="3"/>
        <v>0</v>
      </c>
      <c r="F68" s="20"/>
      <c r="G68" s="21"/>
      <c r="H68" s="22">
        <v>6.7</v>
      </c>
      <c r="I68" s="23">
        <v>22</v>
      </c>
      <c r="J68" s="23">
        <f t="shared" si="1"/>
        <v>14.35</v>
      </c>
      <c r="K68" s="19">
        <f t="shared" si="2"/>
        <v>0</v>
      </c>
      <c r="L68" s="24"/>
    </row>
    <row r="69" spans="1:12" ht="12">
      <c r="A69" s="17">
        <v>34781</v>
      </c>
      <c r="B69" s="18">
        <v>8</v>
      </c>
      <c r="C69" s="19">
        <v>21.3</v>
      </c>
      <c r="D69" s="19">
        <f t="shared" si="0"/>
        <v>14.65</v>
      </c>
      <c r="E69" s="19">
        <f t="shared" si="3"/>
        <v>0</v>
      </c>
      <c r="F69" s="20"/>
      <c r="G69" s="21"/>
      <c r="H69" s="22">
        <v>7.8</v>
      </c>
      <c r="I69" s="23">
        <v>23.7</v>
      </c>
      <c r="J69" s="23">
        <f t="shared" si="1"/>
        <v>15.75</v>
      </c>
      <c r="K69" s="19">
        <f t="shared" si="2"/>
        <v>0</v>
      </c>
      <c r="L69" s="24"/>
    </row>
    <row r="70" spans="1:12" ht="12">
      <c r="A70" s="17">
        <v>34782</v>
      </c>
      <c r="B70" s="18">
        <v>8.8</v>
      </c>
      <c r="C70" s="19">
        <v>21.2</v>
      </c>
      <c r="D70" s="19">
        <f t="shared" si="0"/>
        <v>15</v>
      </c>
      <c r="E70" s="19">
        <f t="shared" si="3"/>
        <v>0</v>
      </c>
      <c r="F70" s="20"/>
      <c r="G70" s="21"/>
      <c r="H70" s="22">
        <v>9.2</v>
      </c>
      <c r="I70" s="23">
        <v>23.6</v>
      </c>
      <c r="J70" s="23">
        <f t="shared" si="1"/>
        <v>16.4</v>
      </c>
      <c r="K70" s="19">
        <f t="shared" si="2"/>
        <v>0</v>
      </c>
      <c r="L70" s="24"/>
    </row>
    <row r="71" spans="1:12" ht="12">
      <c r="A71" s="17">
        <v>34783</v>
      </c>
      <c r="B71" s="18">
        <v>7.8</v>
      </c>
      <c r="C71" s="19">
        <v>20.4</v>
      </c>
      <c r="D71" s="19">
        <f t="shared" si="0"/>
        <v>14.1</v>
      </c>
      <c r="E71" s="19">
        <f t="shared" si="3"/>
        <v>0</v>
      </c>
      <c r="F71" s="20"/>
      <c r="G71" s="21"/>
      <c r="H71" s="22">
        <v>10.9</v>
      </c>
      <c r="I71" s="23">
        <v>15.6</v>
      </c>
      <c r="J71" s="23">
        <f t="shared" si="1"/>
        <v>13.25</v>
      </c>
      <c r="K71" s="19">
        <f t="shared" si="2"/>
        <v>0</v>
      </c>
      <c r="L71" s="24"/>
    </row>
    <row r="72" spans="1:12" ht="12">
      <c r="A72" s="17">
        <v>34784</v>
      </c>
      <c r="B72" s="18">
        <v>5.9</v>
      </c>
      <c r="C72" s="19">
        <v>21.7</v>
      </c>
      <c r="D72" s="19">
        <f t="shared" si="0"/>
        <v>13.8</v>
      </c>
      <c r="E72" s="19">
        <f t="shared" si="3"/>
        <v>0</v>
      </c>
      <c r="F72" s="20"/>
      <c r="G72" s="21"/>
      <c r="H72" s="22">
        <v>5.2</v>
      </c>
      <c r="I72" s="23">
        <v>12</v>
      </c>
      <c r="J72" s="23">
        <f t="shared" si="1"/>
        <v>8.6</v>
      </c>
      <c r="K72" s="19">
        <f t="shared" si="2"/>
        <v>0</v>
      </c>
      <c r="L72" s="24"/>
    </row>
    <row r="73" spans="1:12" ht="12">
      <c r="A73" s="17">
        <v>34785</v>
      </c>
      <c r="B73" s="18">
        <v>5.2</v>
      </c>
      <c r="C73" s="19">
        <v>22.5</v>
      </c>
      <c r="D73" s="19">
        <f t="shared" si="0"/>
        <v>13.85</v>
      </c>
      <c r="E73" s="19">
        <f t="shared" si="3"/>
        <v>0</v>
      </c>
      <c r="F73" s="20"/>
      <c r="G73" s="21"/>
      <c r="H73" s="22">
        <v>0.7</v>
      </c>
      <c r="I73" s="23">
        <v>13.1</v>
      </c>
      <c r="J73" s="23">
        <f t="shared" si="1"/>
        <v>6.8999999999999995</v>
      </c>
      <c r="K73" s="19">
        <f t="shared" si="2"/>
        <v>0</v>
      </c>
      <c r="L73" s="24"/>
    </row>
    <row r="74" spans="1:12" ht="12">
      <c r="A74" s="17">
        <v>34786</v>
      </c>
      <c r="B74" s="18">
        <v>6.6</v>
      </c>
      <c r="C74" s="19">
        <v>22</v>
      </c>
      <c r="D74" s="19">
        <f t="shared" si="0"/>
        <v>14.3</v>
      </c>
      <c r="E74" s="19">
        <f t="shared" si="3"/>
        <v>0</v>
      </c>
      <c r="F74" s="20"/>
      <c r="G74" s="21"/>
      <c r="H74" s="22">
        <v>3.6</v>
      </c>
      <c r="I74" s="23">
        <v>15.8</v>
      </c>
      <c r="J74" s="23">
        <f t="shared" si="1"/>
        <v>9.700000000000001</v>
      </c>
      <c r="K74" s="19">
        <f t="shared" si="2"/>
        <v>0</v>
      </c>
      <c r="L74" s="24"/>
    </row>
    <row r="75" spans="1:12" ht="12">
      <c r="A75" s="17">
        <v>34787</v>
      </c>
      <c r="B75" s="18">
        <v>7.7</v>
      </c>
      <c r="C75" s="19">
        <v>22.8</v>
      </c>
      <c r="D75" s="19">
        <f t="shared" si="0"/>
        <v>15.25</v>
      </c>
      <c r="E75" s="19">
        <f t="shared" si="3"/>
        <v>0</v>
      </c>
      <c r="F75" s="20"/>
      <c r="G75" s="21"/>
      <c r="H75" s="22">
        <v>3.6</v>
      </c>
      <c r="I75" s="23">
        <v>18.5</v>
      </c>
      <c r="J75" s="23">
        <f t="shared" si="1"/>
        <v>11.05</v>
      </c>
      <c r="K75" s="19">
        <f t="shared" si="2"/>
        <v>0</v>
      </c>
      <c r="L75" s="24"/>
    </row>
    <row r="76" spans="1:12" ht="12">
      <c r="A76" s="17">
        <v>34788</v>
      </c>
      <c r="B76" s="18">
        <v>15.1</v>
      </c>
      <c r="C76" s="19">
        <v>22.7</v>
      </c>
      <c r="D76" s="19">
        <f t="shared" si="0"/>
        <v>18.9</v>
      </c>
      <c r="E76" s="19">
        <f t="shared" si="3"/>
        <v>2.8999999999999986</v>
      </c>
      <c r="F76" s="25">
        <f aca="true" t="shared" si="4" ref="F76:F112">F75+E76</f>
        <v>2.8999999999999986</v>
      </c>
      <c r="G76" s="21"/>
      <c r="H76" s="22">
        <v>8.2</v>
      </c>
      <c r="I76" s="23">
        <v>21.3</v>
      </c>
      <c r="J76" s="23">
        <f t="shared" si="1"/>
        <v>14.75</v>
      </c>
      <c r="K76" s="19">
        <f t="shared" si="2"/>
        <v>0</v>
      </c>
      <c r="L76" s="24"/>
    </row>
    <row r="77" spans="1:12" ht="12.75" thickBot="1">
      <c r="A77" s="26">
        <v>34789</v>
      </c>
      <c r="B77" s="27">
        <v>13.5</v>
      </c>
      <c r="C77" s="28">
        <v>24.3</v>
      </c>
      <c r="D77" s="28">
        <f t="shared" si="0"/>
        <v>18.9</v>
      </c>
      <c r="E77" s="31">
        <f t="shared" si="3"/>
        <v>2.8999999999999986</v>
      </c>
      <c r="F77" s="29">
        <f t="shared" si="4"/>
        <v>5.799999999999997</v>
      </c>
      <c r="G77" s="21"/>
      <c r="H77" s="30">
        <v>9.1</v>
      </c>
      <c r="I77" s="31">
        <v>25</v>
      </c>
      <c r="J77" s="31">
        <f t="shared" si="1"/>
        <v>17.05</v>
      </c>
      <c r="K77" s="31">
        <f t="shared" si="2"/>
        <v>0</v>
      </c>
      <c r="L77" s="52">
        <f aca="true" t="shared" si="5" ref="L77:L112">L76+K77</f>
        <v>0</v>
      </c>
    </row>
    <row r="78" spans="1:12" ht="12">
      <c r="A78" s="17">
        <v>34790</v>
      </c>
      <c r="B78" s="18">
        <v>13.2</v>
      </c>
      <c r="C78" s="19">
        <v>18.6</v>
      </c>
      <c r="D78" s="19">
        <f t="shared" si="0"/>
        <v>15.9</v>
      </c>
      <c r="E78" s="19">
        <f t="shared" si="3"/>
        <v>0</v>
      </c>
      <c r="F78" s="20">
        <f t="shared" si="4"/>
        <v>5.799999999999997</v>
      </c>
      <c r="G78" s="21"/>
      <c r="H78" s="22">
        <v>11.3</v>
      </c>
      <c r="I78" s="23">
        <v>26.1</v>
      </c>
      <c r="J78" s="23">
        <f t="shared" si="1"/>
        <v>18.700000000000003</v>
      </c>
      <c r="K78" s="19">
        <f t="shared" si="2"/>
        <v>2.700000000000003</v>
      </c>
      <c r="L78" s="53">
        <f t="shared" si="5"/>
        <v>2.700000000000003</v>
      </c>
    </row>
    <row r="79" spans="1:12" ht="12">
      <c r="A79" s="17">
        <v>34791</v>
      </c>
      <c r="B79" s="18">
        <v>9</v>
      </c>
      <c r="C79" s="19">
        <v>12.9</v>
      </c>
      <c r="D79" s="19">
        <f aca="true" t="shared" si="6" ref="D79:D110">(C79+B79)/2</f>
        <v>10.95</v>
      </c>
      <c r="E79" s="19">
        <f t="shared" si="3"/>
        <v>0</v>
      </c>
      <c r="F79" s="20">
        <f t="shared" si="4"/>
        <v>5.799999999999997</v>
      </c>
      <c r="G79" s="21"/>
      <c r="H79" s="22">
        <v>13.2</v>
      </c>
      <c r="I79" s="23">
        <v>24.2</v>
      </c>
      <c r="J79" s="23">
        <f aca="true" t="shared" si="7" ref="J79:J110">(I79+H79)/2</f>
        <v>18.7</v>
      </c>
      <c r="K79" s="19">
        <f t="shared" si="2"/>
        <v>2.6999999999999993</v>
      </c>
      <c r="L79" s="24">
        <f t="shared" si="5"/>
        <v>5.400000000000002</v>
      </c>
    </row>
    <row r="80" spans="1:12" ht="12">
      <c r="A80" s="17">
        <v>34792</v>
      </c>
      <c r="B80" s="18">
        <v>8.3</v>
      </c>
      <c r="C80" s="19">
        <v>19.3</v>
      </c>
      <c r="D80" s="19">
        <f t="shared" si="6"/>
        <v>13.8</v>
      </c>
      <c r="E80" s="19">
        <f t="shared" si="3"/>
        <v>0</v>
      </c>
      <c r="F80" s="20">
        <f t="shared" si="4"/>
        <v>5.799999999999997</v>
      </c>
      <c r="G80" s="21"/>
      <c r="H80" s="22">
        <v>16.1</v>
      </c>
      <c r="I80" s="23">
        <v>19.9</v>
      </c>
      <c r="J80" s="23">
        <f t="shared" si="7"/>
        <v>18</v>
      </c>
      <c r="K80" s="19">
        <f t="shared" si="2"/>
        <v>2</v>
      </c>
      <c r="L80" s="24">
        <f t="shared" si="5"/>
        <v>7.400000000000002</v>
      </c>
    </row>
    <row r="81" spans="1:12" ht="12">
      <c r="A81" s="17">
        <v>34793</v>
      </c>
      <c r="B81" s="18">
        <v>6.9</v>
      </c>
      <c r="C81" s="19">
        <v>22.9</v>
      </c>
      <c r="D81" s="19">
        <f t="shared" si="6"/>
        <v>14.899999999999999</v>
      </c>
      <c r="E81" s="19">
        <f t="shared" si="3"/>
        <v>0</v>
      </c>
      <c r="F81" s="20">
        <f t="shared" si="4"/>
        <v>5.799999999999997</v>
      </c>
      <c r="G81" s="21"/>
      <c r="H81" s="22">
        <v>11.5</v>
      </c>
      <c r="I81" s="23">
        <v>17.4</v>
      </c>
      <c r="J81" s="23">
        <f t="shared" si="7"/>
        <v>14.45</v>
      </c>
      <c r="K81" s="19">
        <f t="shared" si="2"/>
        <v>0</v>
      </c>
      <c r="L81" s="24">
        <f t="shared" si="5"/>
        <v>7.400000000000002</v>
      </c>
    </row>
    <row r="82" spans="1:12" ht="12">
      <c r="A82" s="17">
        <v>34794</v>
      </c>
      <c r="B82" s="18">
        <v>9.3</v>
      </c>
      <c r="C82" s="19">
        <v>25</v>
      </c>
      <c r="D82" s="19">
        <f t="shared" si="6"/>
        <v>17.15</v>
      </c>
      <c r="E82" s="19">
        <f t="shared" si="3"/>
        <v>0</v>
      </c>
      <c r="F82" s="20">
        <f t="shared" si="4"/>
        <v>5.799999999999997</v>
      </c>
      <c r="G82" s="21"/>
      <c r="H82" s="22">
        <v>4</v>
      </c>
      <c r="I82" s="23">
        <v>15.7</v>
      </c>
      <c r="J82" s="23">
        <f t="shared" si="7"/>
        <v>9.85</v>
      </c>
      <c r="K82" s="19">
        <f t="shared" si="2"/>
        <v>0</v>
      </c>
      <c r="L82" s="24">
        <f t="shared" si="5"/>
        <v>7.400000000000002</v>
      </c>
    </row>
    <row r="83" spans="1:12" ht="12">
      <c r="A83" s="17">
        <v>34795</v>
      </c>
      <c r="B83" s="18">
        <v>8.5</v>
      </c>
      <c r="C83" s="19">
        <v>26.8</v>
      </c>
      <c r="D83" s="19">
        <f t="shared" si="6"/>
        <v>17.65</v>
      </c>
      <c r="E83" s="19">
        <f t="shared" si="3"/>
        <v>0</v>
      </c>
      <c r="F83" s="20">
        <f t="shared" si="4"/>
        <v>5.799999999999997</v>
      </c>
      <c r="G83" s="21"/>
      <c r="H83" s="22">
        <v>4</v>
      </c>
      <c r="I83" s="23">
        <v>19.4</v>
      </c>
      <c r="J83" s="23">
        <f t="shared" si="7"/>
        <v>11.7</v>
      </c>
      <c r="K83" s="19">
        <f t="shared" si="2"/>
        <v>0</v>
      </c>
      <c r="L83" s="24">
        <f t="shared" si="5"/>
        <v>7.400000000000002</v>
      </c>
    </row>
    <row r="84" spans="1:12" ht="12">
      <c r="A84" s="17">
        <v>34796</v>
      </c>
      <c r="B84" s="18">
        <v>11</v>
      </c>
      <c r="C84" s="19">
        <v>27.8</v>
      </c>
      <c r="D84" s="19">
        <f t="shared" si="6"/>
        <v>19.4</v>
      </c>
      <c r="E84" s="19">
        <f t="shared" si="3"/>
        <v>3.3999999999999986</v>
      </c>
      <c r="F84" s="20">
        <f t="shared" si="4"/>
        <v>9.199999999999996</v>
      </c>
      <c r="G84" s="21"/>
      <c r="H84" s="22">
        <v>5.3</v>
      </c>
      <c r="I84" s="23">
        <v>22.2</v>
      </c>
      <c r="J84" s="23">
        <f t="shared" si="7"/>
        <v>13.75</v>
      </c>
      <c r="K84" s="19">
        <f t="shared" si="2"/>
        <v>0</v>
      </c>
      <c r="L84" s="24">
        <f t="shared" si="5"/>
        <v>7.400000000000002</v>
      </c>
    </row>
    <row r="85" spans="1:12" ht="12">
      <c r="A85" s="17">
        <v>34797</v>
      </c>
      <c r="B85" s="18">
        <v>16.5</v>
      </c>
      <c r="C85" s="19">
        <v>26.5</v>
      </c>
      <c r="D85" s="19">
        <f t="shared" si="6"/>
        <v>21.5</v>
      </c>
      <c r="E85" s="19">
        <f t="shared" si="3"/>
        <v>5.5</v>
      </c>
      <c r="F85" s="20">
        <f t="shared" si="4"/>
        <v>14.699999999999996</v>
      </c>
      <c r="G85" s="21"/>
      <c r="H85" s="22">
        <v>7.9</v>
      </c>
      <c r="I85" s="23">
        <v>23.4</v>
      </c>
      <c r="J85" s="23">
        <f t="shared" si="7"/>
        <v>15.649999999999999</v>
      </c>
      <c r="K85" s="19">
        <f t="shared" si="2"/>
        <v>0</v>
      </c>
      <c r="L85" s="24">
        <f t="shared" si="5"/>
        <v>7.400000000000002</v>
      </c>
    </row>
    <row r="86" spans="1:12" ht="12">
      <c r="A86" s="17">
        <v>34798</v>
      </c>
      <c r="B86" s="18">
        <v>10.2</v>
      </c>
      <c r="C86" s="19">
        <v>21.8</v>
      </c>
      <c r="D86" s="19">
        <f t="shared" si="6"/>
        <v>16</v>
      </c>
      <c r="E86" s="19">
        <f t="shared" si="3"/>
        <v>0</v>
      </c>
      <c r="F86" s="20">
        <f t="shared" si="4"/>
        <v>14.699999999999996</v>
      </c>
      <c r="G86" s="21"/>
      <c r="H86" s="22">
        <v>11.3</v>
      </c>
      <c r="I86" s="23">
        <v>24</v>
      </c>
      <c r="J86" s="23">
        <f t="shared" si="7"/>
        <v>17.65</v>
      </c>
      <c r="K86" s="19">
        <f t="shared" si="2"/>
        <v>0</v>
      </c>
      <c r="L86" s="24">
        <f t="shared" si="5"/>
        <v>7.400000000000002</v>
      </c>
    </row>
    <row r="87" spans="1:12" ht="12">
      <c r="A87" s="17">
        <v>34799</v>
      </c>
      <c r="B87" s="18">
        <v>6.3</v>
      </c>
      <c r="C87" s="19">
        <v>23.3</v>
      </c>
      <c r="D87" s="19">
        <f t="shared" si="6"/>
        <v>14.8</v>
      </c>
      <c r="E87" s="19">
        <f t="shared" si="3"/>
        <v>0</v>
      </c>
      <c r="F87" s="20">
        <f t="shared" si="4"/>
        <v>14.699999999999996</v>
      </c>
      <c r="G87" s="21"/>
      <c r="H87" s="22">
        <v>17.1</v>
      </c>
      <c r="I87" s="23">
        <v>22.8</v>
      </c>
      <c r="J87" s="23">
        <f t="shared" si="7"/>
        <v>19.950000000000003</v>
      </c>
      <c r="K87" s="19">
        <f t="shared" si="2"/>
        <v>3.950000000000003</v>
      </c>
      <c r="L87" s="24">
        <f t="shared" si="5"/>
        <v>11.350000000000005</v>
      </c>
    </row>
    <row r="88" spans="1:12" ht="12">
      <c r="A88" s="17">
        <v>34800</v>
      </c>
      <c r="B88" s="18">
        <v>6.8</v>
      </c>
      <c r="C88" s="19">
        <v>26.5</v>
      </c>
      <c r="D88" s="19">
        <f t="shared" si="6"/>
        <v>16.65</v>
      </c>
      <c r="E88" s="19">
        <f t="shared" si="3"/>
        <v>0</v>
      </c>
      <c r="F88" s="20">
        <f t="shared" si="4"/>
        <v>14.699999999999996</v>
      </c>
      <c r="G88" s="21"/>
      <c r="H88" s="22">
        <v>14.3</v>
      </c>
      <c r="I88" s="23">
        <v>19.1</v>
      </c>
      <c r="J88" s="23">
        <f t="shared" si="7"/>
        <v>16.700000000000003</v>
      </c>
      <c r="K88" s="19">
        <f t="shared" si="2"/>
        <v>0</v>
      </c>
      <c r="L88" s="24">
        <f t="shared" si="5"/>
        <v>11.350000000000005</v>
      </c>
    </row>
    <row r="89" spans="1:12" ht="12">
      <c r="A89" s="17">
        <v>34801</v>
      </c>
      <c r="B89" s="18">
        <v>7.8</v>
      </c>
      <c r="C89" s="19">
        <v>28.2</v>
      </c>
      <c r="D89" s="19">
        <f t="shared" si="6"/>
        <v>18</v>
      </c>
      <c r="E89" s="19">
        <f t="shared" si="3"/>
        <v>2</v>
      </c>
      <c r="F89" s="20">
        <f t="shared" si="4"/>
        <v>16.699999999999996</v>
      </c>
      <c r="G89" s="21"/>
      <c r="H89" s="22">
        <v>10.3</v>
      </c>
      <c r="I89" s="23">
        <v>21.5</v>
      </c>
      <c r="J89" s="23">
        <f t="shared" si="7"/>
        <v>15.9</v>
      </c>
      <c r="K89" s="19">
        <f t="shared" si="2"/>
        <v>0</v>
      </c>
      <c r="L89" s="24">
        <f t="shared" si="5"/>
        <v>11.350000000000005</v>
      </c>
    </row>
    <row r="90" spans="1:12" ht="12">
      <c r="A90" s="17">
        <v>34802</v>
      </c>
      <c r="B90" s="18">
        <v>10.8</v>
      </c>
      <c r="C90" s="19">
        <v>29.7</v>
      </c>
      <c r="D90" s="19">
        <f t="shared" si="6"/>
        <v>20.25</v>
      </c>
      <c r="E90" s="19">
        <f t="shared" si="3"/>
        <v>4.25</v>
      </c>
      <c r="F90" s="20">
        <f t="shared" si="4"/>
        <v>20.949999999999996</v>
      </c>
      <c r="G90" s="21"/>
      <c r="H90" s="22">
        <v>10.7</v>
      </c>
      <c r="I90" s="23">
        <v>20.1</v>
      </c>
      <c r="J90" s="23">
        <f t="shared" si="7"/>
        <v>15.4</v>
      </c>
      <c r="K90" s="19">
        <f t="shared" si="2"/>
        <v>0</v>
      </c>
      <c r="L90" s="24">
        <f t="shared" si="5"/>
        <v>11.350000000000005</v>
      </c>
    </row>
    <row r="91" spans="1:12" ht="12">
      <c r="A91" s="17">
        <v>34803</v>
      </c>
      <c r="B91" s="18">
        <v>12.8</v>
      </c>
      <c r="C91" s="19">
        <v>30.5</v>
      </c>
      <c r="D91" s="19">
        <f t="shared" si="6"/>
        <v>21.65</v>
      </c>
      <c r="E91" s="19">
        <f t="shared" si="3"/>
        <v>5.649999999999999</v>
      </c>
      <c r="F91" s="20">
        <f t="shared" si="4"/>
        <v>26.599999999999994</v>
      </c>
      <c r="G91" s="21"/>
      <c r="H91" s="22">
        <v>14.6</v>
      </c>
      <c r="I91" s="23">
        <v>25.7</v>
      </c>
      <c r="J91" s="23">
        <f t="shared" si="7"/>
        <v>20.15</v>
      </c>
      <c r="K91" s="19">
        <f t="shared" si="2"/>
        <v>4.149999999999999</v>
      </c>
      <c r="L91" s="24">
        <f t="shared" si="5"/>
        <v>15.500000000000004</v>
      </c>
    </row>
    <row r="92" spans="1:12" ht="12">
      <c r="A92" s="17">
        <v>34804</v>
      </c>
      <c r="B92" s="18">
        <v>13</v>
      </c>
      <c r="C92" s="19">
        <v>31.2</v>
      </c>
      <c r="D92" s="19">
        <f t="shared" si="6"/>
        <v>22.1</v>
      </c>
      <c r="E92" s="19">
        <f t="shared" si="3"/>
        <v>6.100000000000001</v>
      </c>
      <c r="F92" s="20">
        <f t="shared" si="4"/>
        <v>32.699999999999996</v>
      </c>
      <c r="G92" s="21"/>
      <c r="H92" s="22">
        <v>7.6</v>
      </c>
      <c r="I92" s="23">
        <v>21.4</v>
      </c>
      <c r="J92" s="23">
        <f t="shared" si="7"/>
        <v>14.5</v>
      </c>
      <c r="K92" s="19">
        <f t="shared" si="2"/>
        <v>0</v>
      </c>
      <c r="L92" s="24">
        <f t="shared" si="5"/>
        <v>15.500000000000004</v>
      </c>
    </row>
    <row r="93" spans="1:12" ht="12">
      <c r="A93" s="17">
        <v>34805</v>
      </c>
      <c r="B93" s="18">
        <v>12.4</v>
      </c>
      <c r="C93" s="19">
        <v>30.2</v>
      </c>
      <c r="D93" s="19">
        <f t="shared" si="6"/>
        <v>21.3</v>
      </c>
      <c r="E93" s="19">
        <f t="shared" si="3"/>
        <v>5.300000000000001</v>
      </c>
      <c r="F93" s="20">
        <f t="shared" si="4"/>
        <v>38</v>
      </c>
      <c r="G93" s="21"/>
      <c r="H93" s="22">
        <v>7.5</v>
      </c>
      <c r="I93" s="23">
        <v>22.2</v>
      </c>
      <c r="J93" s="23">
        <f t="shared" si="7"/>
        <v>14.85</v>
      </c>
      <c r="K93" s="19">
        <f t="shared" si="2"/>
        <v>0</v>
      </c>
      <c r="L93" s="24">
        <f t="shared" si="5"/>
        <v>15.500000000000004</v>
      </c>
    </row>
    <row r="94" spans="1:12" ht="12">
      <c r="A94" s="17">
        <v>34806</v>
      </c>
      <c r="B94" s="18">
        <v>13.3</v>
      </c>
      <c r="C94" s="19">
        <v>27.8</v>
      </c>
      <c r="D94" s="19">
        <f t="shared" si="6"/>
        <v>20.55</v>
      </c>
      <c r="E94" s="19">
        <f t="shared" si="3"/>
        <v>4.550000000000001</v>
      </c>
      <c r="F94" s="20">
        <f t="shared" si="4"/>
        <v>42.55</v>
      </c>
      <c r="G94" s="21"/>
      <c r="H94" s="22">
        <v>9.8</v>
      </c>
      <c r="I94" s="23">
        <v>23.3</v>
      </c>
      <c r="J94" s="23">
        <f t="shared" si="7"/>
        <v>16.55</v>
      </c>
      <c r="K94" s="19">
        <f t="shared" si="2"/>
        <v>0</v>
      </c>
      <c r="L94" s="24">
        <f t="shared" si="5"/>
        <v>15.500000000000004</v>
      </c>
    </row>
    <row r="95" spans="1:12" ht="12">
      <c r="A95" s="17">
        <v>34807</v>
      </c>
      <c r="B95" s="18">
        <v>12.6</v>
      </c>
      <c r="C95" s="19">
        <v>25.7</v>
      </c>
      <c r="D95" s="19">
        <f t="shared" si="6"/>
        <v>19.15</v>
      </c>
      <c r="E95" s="19">
        <f t="shared" si="3"/>
        <v>3.1499999999999986</v>
      </c>
      <c r="F95" s="20">
        <f t="shared" si="4"/>
        <v>45.699999999999996</v>
      </c>
      <c r="G95" s="21"/>
      <c r="H95" s="22">
        <v>13.1</v>
      </c>
      <c r="I95" s="23">
        <v>24.2</v>
      </c>
      <c r="J95" s="23">
        <f t="shared" si="7"/>
        <v>18.65</v>
      </c>
      <c r="K95" s="19">
        <f t="shared" si="2"/>
        <v>2.6499999999999986</v>
      </c>
      <c r="L95" s="24">
        <f t="shared" si="5"/>
        <v>18.150000000000002</v>
      </c>
    </row>
    <row r="96" spans="1:12" ht="12">
      <c r="A96" s="17">
        <v>34808</v>
      </c>
      <c r="B96" s="18">
        <v>13.6</v>
      </c>
      <c r="C96" s="19">
        <v>29.4</v>
      </c>
      <c r="D96" s="19">
        <f t="shared" si="6"/>
        <v>21.5</v>
      </c>
      <c r="E96" s="19">
        <f t="shared" si="3"/>
        <v>5.5</v>
      </c>
      <c r="F96" s="20">
        <f t="shared" si="4"/>
        <v>51.199999999999996</v>
      </c>
      <c r="G96" s="21"/>
      <c r="H96" s="22">
        <v>14.2</v>
      </c>
      <c r="I96" s="23">
        <v>19.2</v>
      </c>
      <c r="J96" s="23">
        <f t="shared" si="7"/>
        <v>16.7</v>
      </c>
      <c r="K96" s="19">
        <f t="shared" si="2"/>
        <v>0</v>
      </c>
      <c r="L96" s="24">
        <f t="shared" si="5"/>
        <v>18.150000000000002</v>
      </c>
    </row>
    <row r="97" spans="1:12" ht="12">
      <c r="A97" s="17">
        <v>34809</v>
      </c>
      <c r="B97" s="18">
        <v>13.8</v>
      </c>
      <c r="C97" s="19">
        <v>31</v>
      </c>
      <c r="D97" s="19">
        <f t="shared" si="6"/>
        <v>22.4</v>
      </c>
      <c r="E97" s="19">
        <f t="shared" si="3"/>
        <v>6.399999999999999</v>
      </c>
      <c r="F97" s="20">
        <f t="shared" si="4"/>
        <v>57.599999999999994</v>
      </c>
      <c r="G97" s="21"/>
      <c r="H97" s="22">
        <v>9.1</v>
      </c>
      <c r="I97" s="23">
        <v>21.7</v>
      </c>
      <c r="J97" s="23">
        <f t="shared" si="7"/>
        <v>15.399999999999999</v>
      </c>
      <c r="K97" s="19">
        <f t="shared" si="2"/>
        <v>0</v>
      </c>
      <c r="L97" s="24">
        <f t="shared" si="5"/>
        <v>18.150000000000002</v>
      </c>
    </row>
    <row r="98" spans="1:12" ht="12">
      <c r="A98" s="17">
        <v>34810</v>
      </c>
      <c r="B98" s="18">
        <v>15.3</v>
      </c>
      <c r="C98" s="19">
        <v>34.1</v>
      </c>
      <c r="D98" s="19">
        <f t="shared" si="6"/>
        <v>24.700000000000003</v>
      </c>
      <c r="E98" s="19">
        <f t="shared" si="3"/>
        <v>8.700000000000003</v>
      </c>
      <c r="F98" s="20">
        <f t="shared" si="4"/>
        <v>66.3</v>
      </c>
      <c r="G98" s="21"/>
      <c r="H98" s="22">
        <v>11.4</v>
      </c>
      <c r="I98" s="23">
        <v>24.4</v>
      </c>
      <c r="J98" s="23">
        <f t="shared" si="7"/>
        <v>17.9</v>
      </c>
      <c r="K98" s="19">
        <f t="shared" si="2"/>
        <v>0</v>
      </c>
      <c r="L98" s="24">
        <f t="shared" si="5"/>
        <v>18.150000000000002</v>
      </c>
    </row>
    <row r="99" spans="1:12" ht="12">
      <c r="A99" s="17">
        <v>34811</v>
      </c>
      <c r="B99" s="18">
        <v>19.8</v>
      </c>
      <c r="C99" s="19">
        <v>34.3</v>
      </c>
      <c r="D99" s="19">
        <f t="shared" si="6"/>
        <v>27.049999999999997</v>
      </c>
      <c r="E99" s="19">
        <f t="shared" si="3"/>
        <v>11.049999999999997</v>
      </c>
      <c r="F99" s="33">
        <f t="shared" si="4"/>
        <v>77.35</v>
      </c>
      <c r="G99" s="21"/>
      <c r="H99" s="22">
        <v>9.9</v>
      </c>
      <c r="I99" s="23">
        <v>23.9</v>
      </c>
      <c r="J99" s="23">
        <f t="shared" si="7"/>
        <v>16.9</v>
      </c>
      <c r="K99" s="19">
        <f t="shared" si="2"/>
        <v>0</v>
      </c>
      <c r="L99" s="24">
        <f t="shared" si="5"/>
        <v>18.150000000000002</v>
      </c>
    </row>
    <row r="100" spans="1:12" ht="12">
      <c r="A100" s="17">
        <v>34812</v>
      </c>
      <c r="B100" s="18">
        <v>20.3</v>
      </c>
      <c r="C100" s="19">
        <v>31.5</v>
      </c>
      <c r="D100" s="19">
        <f t="shared" si="6"/>
        <v>25.9</v>
      </c>
      <c r="E100" s="19">
        <f t="shared" si="3"/>
        <v>9.899999999999999</v>
      </c>
      <c r="F100" s="20">
        <f t="shared" si="4"/>
        <v>87.25</v>
      </c>
      <c r="G100" s="21"/>
      <c r="H100" s="22">
        <v>11.4</v>
      </c>
      <c r="I100" s="23">
        <v>22.2</v>
      </c>
      <c r="J100" s="23">
        <f t="shared" si="7"/>
        <v>16.8</v>
      </c>
      <c r="K100" s="19">
        <f t="shared" si="2"/>
        <v>0</v>
      </c>
      <c r="L100" s="24">
        <f t="shared" si="5"/>
        <v>18.150000000000002</v>
      </c>
    </row>
    <row r="101" spans="1:12" ht="12">
      <c r="A101" s="17">
        <v>34813</v>
      </c>
      <c r="B101" s="18">
        <v>17.1</v>
      </c>
      <c r="C101" s="19">
        <v>24.7</v>
      </c>
      <c r="D101" s="19">
        <f t="shared" si="6"/>
        <v>20.9</v>
      </c>
      <c r="E101" s="19">
        <f t="shared" si="3"/>
        <v>4.899999999999999</v>
      </c>
      <c r="F101" s="20">
        <f t="shared" si="4"/>
        <v>92.15</v>
      </c>
      <c r="G101" s="21"/>
      <c r="H101" s="22">
        <v>10.8</v>
      </c>
      <c r="I101" s="23">
        <v>21.8</v>
      </c>
      <c r="J101" s="23">
        <f t="shared" si="7"/>
        <v>16.3</v>
      </c>
      <c r="K101" s="19">
        <f t="shared" si="2"/>
        <v>0</v>
      </c>
      <c r="L101" s="24">
        <f t="shared" si="5"/>
        <v>18.150000000000002</v>
      </c>
    </row>
    <row r="102" spans="1:12" ht="12">
      <c r="A102" s="17">
        <v>34814</v>
      </c>
      <c r="B102" s="18">
        <v>14</v>
      </c>
      <c r="C102" s="19">
        <v>26.4</v>
      </c>
      <c r="D102" s="19">
        <f t="shared" si="6"/>
        <v>20.2</v>
      </c>
      <c r="E102" s="19">
        <f t="shared" si="3"/>
        <v>4.199999999999999</v>
      </c>
      <c r="F102" s="20">
        <f t="shared" si="4"/>
        <v>96.35000000000001</v>
      </c>
      <c r="G102" s="21"/>
      <c r="H102" s="22">
        <v>12.9</v>
      </c>
      <c r="I102" s="23">
        <v>23.9</v>
      </c>
      <c r="J102" s="23">
        <f t="shared" si="7"/>
        <v>18.4</v>
      </c>
      <c r="K102" s="19">
        <f t="shared" si="2"/>
        <v>2.3999999999999986</v>
      </c>
      <c r="L102" s="24">
        <f t="shared" si="5"/>
        <v>20.55</v>
      </c>
    </row>
    <row r="103" spans="1:12" ht="12">
      <c r="A103" s="17">
        <v>34815</v>
      </c>
      <c r="B103" s="18">
        <v>15.9</v>
      </c>
      <c r="C103" s="19">
        <v>28.7</v>
      </c>
      <c r="D103" s="19">
        <f t="shared" si="6"/>
        <v>22.3</v>
      </c>
      <c r="E103" s="19">
        <f t="shared" si="3"/>
        <v>6.300000000000001</v>
      </c>
      <c r="F103" s="20">
        <f t="shared" si="4"/>
        <v>102.65</v>
      </c>
      <c r="G103" s="21"/>
      <c r="H103" s="22">
        <v>11.5</v>
      </c>
      <c r="I103" s="23">
        <v>24.9</v>
      </c>
      <c r="J103" s="23">
        <f t="shared" si="7"/>
        <v>18.2</v>
      </c>
      <c r="K103" s="19">
        <f t="shared" si="2"/>
        <v>2.1999999999999993</v>
      </c>
      <c r="L103" s="24">
        <f t="shared" si="5"/>
        <v>22.75</v>
      </c>
    </row>
    <row r="104" spans="1:12" ht="12">
      <c r="A104" s="17">
        <v>34816</v>
      </c>
      <c r="B104" s="18">
        <v>11.1</v>
      </c>
      <c r="C104" s="19">
        <v>27.1</v>
      </c>
      <c r="D104" s="19">
        <f t="shared" si="6"/>
        <v>19.1</v>
      </c>
      <c r="E104" s="19">
        <f t="shared" si="3"/>
        <v>3.1000000000000014</v>
      </c>
      <c r="F104" s="20">
        <f t="shared" si="4"/>
        <v>105.75</v>
      </c>
      <c r="G104" s="21"/>
      <c r="H104" s="22">
        <v>11.1</v>
      </c>
      <c r="I104" s="23">
        <v>26.6</v>
      </c>
      <c r="J104" s="23">
        <f t="shared" si="7"/>
        <v>18.85</v>
      </c>
      <c r="K104" s="19">
        <f t="shared" si="2"/>
        <v>2.8500000000000014</v>
      </c>
      <c r="L104" s="24">
        <f t="shared" si="5"/>
        <v>25.6</v>
      </c>
    </row>
    <row r="105" spans="1:12" ht="12">
      <c r="A105" s="17">
        <v>34817</v>
      </c>
      <c r="B105" s="18">
        <v>12.5</v>
      </c>
      <c r="C105" s="19">
        <v>29.4</v>
      </c>
      <c r="D105" s="19">
        <f t="shared" si="6"/>
        <v>20.95</v>
      </c>
      <c r="E105" s="19">
        <f t="shared" si="3"/>
        <v>4.949999999999999</v>
      </c>
      <c r="F105" s="20">
        <f t="shared" si="4"/>
        <v>110.7</v>
      </c>
      <c r="G105" s="21"/>
      <c r="H105" s="22">
        <v>13.1</v>
      </c>
      <c r="I105" s="23">
        <v>28</v>
      </c>
      <c r="J105" s="23">
        <f t="shared" si="7"/>
        <v>20.55</v>
      </c>
      <c r="K105" s="19">
        <f t="shared" si="2"/>
        <v>4.550000000000001</v>
      </c>
      <c r="L105" s="24">
        <f t="shared" si="5"/>
        <v>30.150000000000002</v>
      </c>
    </row>
    <row r="106" spans="1:12" ht="12">
      <c r="A106" s="17">
        <v>34818</v>
      </c>
      <c r="B106" s="18">
        <v>18.7</v>
      </c>
      <c r="C106" s="19">
        <v>30.4</v>
      </c>
      <c r="D106" s="19">
        <f t="shared" si="6"/>
        <v>24.549999999999997</v>
      </c>
      <c r="E106" s="19">
        <f t="shared" si="3"/>
        <v>8.549999999999997</v>
      </c>
      <c r="F106" s="20">
        <f t="shared" si="4"/>
        <v>119.25</v>
      </c>
      <c r="G106" s="21"/>
      <c r="H106" s="22">
        <v>18</v>
      </c>
      <c r="I106" s="23">
        <v>30.1</v>
      </c>
      <c r="J106" s="23">
        <f t="shared" si="7"/>
        <v>24.05</v>
      </c>
      <c r="K106" s="19">
        <f t="shared" si="2"/>
        <v>8.05</v>
      </c>
      <c r="L106" s="24">
        <f t="shared" si="5"/>
        <v>38.2</v>
      </c>
    </row>
    <row r="107" spans="1:12" ht="12.75" thickBot="1">
      <c r="A107" s="26">
        <v>34819</v>
      </c>
      <c r="B107" s="27">
        <v>14.3</v>
      </c>
      <c r="C107" s="28">
        <v>22.1</v>
      </c>
      <c r="D107" s="28">
        <f t="shared" si="6"/>
        <v>18.200000000000003</v>
      </c>
      <c r="E107" s="31">
        <f t="shared" si="3"/>
        <v>2.200000000000003</v>
      </c>
      <c r="F107" s="29">
        <f t="shared" si="4"/>
        <v>121.45</v>
      </c>
      <c r="G107" s="21"/>
      <c r="H107" s="30">
        <v>10.3</v>
      </c>
      <c r="I107" s="31">
        <v>28.1</v>
      </c>
      <c r="J107" s="31">
        <f t="shared" si="7"/>
        <v>19.200000000000003</v>
      </c>
      <c r="K107" s="31">
        <f t="shared" si="2"/>
        <v>3.200000000000003</v>
      </c>
      <c r="L107" s="34">
        <f t="shared" si="5"/>
        <v>41.400000000000006</v>
      </c>
    </row>
    <row r="108" spans="1:12" ht="12">
      <c r="A108" s="17">
        <v>34820</v>
      </c>
      <c r="B108" s="18">
        <v>11.5</v>
      </c>
      <c r="C108" s="35">
        <v>24.8</v>
      </c>
      <c r="D108" s="19">
        <f t="shared" si="6"/>
        <v>18.15</v>
      </c>
      <c r="E108" s="19">
        <f t="shared" si="3"/>
        <v>2.1499999999999986</v>
      </c>
      <c r="F108" s="20">
        <f t="shared" si="4"/>
        <v>123.6</v>
      </c>
      <c r="G108" s="21"/>
      <c r="H108" s="22">
        <v>15.3</v>
      </c>
      <c r="I108" s="23">
        <v>28.2</v>
      </c>
      <c r="J108" s="23">
        <f t="shared" si="7"/>
        <v>21.75</v>
      </c>
      <c r="K108" s="19">
        <f t="shared" si="2"/>
        <v>5.75</v>
      </c>
      <c r="L108" s="24">
        <f t="shared" si="5"/>
        <v>47.150000000000006</v>
      </c>
    </row>
    <row r="109" spans="1:12" ht="12">
      <c r="A109" s="17">
        <v>34821</v>
      </c>
      <c r="B109" s="18">
        <v>13</v>
      </c>
      <c r="C109" s="35">
        <v>26</v>
      </c>
      <c r="D109" s="19">
        <f t="shared" si="6"/>
        <v>19.5</v>
      </c>
      <c r="E109" s="19">
        <f t="shared" si="3"/>
        <v>3.5</v>
      </c>
      <c r="F109" s="20">
        <f t="shared" si="4"/>
        <v>127.1</v>
      </c>
      <c r="G109" s="21"/>
      <c r="H109" s="22">
        <v>18.5</v>
      </c>
      <c r="I109" s="23">
        <v>29.8</v>
      </c>
      <c r="J109" s="23">
        <f t="shared" si="7"/>
        <v>24.15</v>
      </c>
      <c r="K109" s="19">
        <f t="shared" si="2"/>
        <v>8.149999999999999</v>
      </c>
      <c r="L109" s="24">
        <f t="shared" si="5"/>
        <v>55.300000000000004</v>
      </c>
    </row>
    <row r="110" spans="1:12" ht="12">
      <c r="A110" s="17">
        <v>34822</v>
      </c>
      <c r="B110" s="18">
        <v>14</v>
      </c>
      <c r="C110" s="35">
        <v>23.6</v>
      </c>
      <c r="D110" s="19">
        <f t="shared" si="6"/>
        <v>18.8</v>
      </c>
      <c r="E110" s="19">
        <f t="shared" si="3"/>
        <v>2.8000000000000007</v>
      </c>
      <c r="F110" s="20">
        <f t="shared" si="4"/>
        <v>129.9</v>
      </c>
      <c r="G110" s="21"/>
      <c r="H110" s="22">
        <v>14.4</v>
      </c>
      <c r="I110" s="23">
        <v>31.1</v>
      </c>
      <c r="J110" s="23">
        <f t="shared" si="7"/>
        <v>22.75</v>
      </c>
      <c r="K110" s="19">
        <f t="shared" si="2"/>
        <v>6.75</v>
      </c>
      <c r="L110" s="36">
        <f t="shared" si="5"/>
        <v>62.050000000000004</v>
      </c>
    </row>
    <row r="111" spans="1:12" ht="12">
      <c r="A111" s="17">
        <v>34823</v>
      </c>
      <c r="B111" s="18">
        <v>15.9</v>
      </c>
      <c r="C111" s="35">
        <v>26.8</v>
      </c>
      <c r="D111" s="19">
        <f>(C111+B111)/2</f>
        <v>21.35</v>
      </c>
      <c r="E111" s="19">
        <f t="shared" si="3"/>
        <v>5.350000000000001</v>
      </c>
      <c r="F111" s="20">
        <f t="shared" si="4"/>
        <v>135.25</v>
      </c>
      <c r="G111" s="21"/>
      <c r="H111" s="22">
        <v>17.5</v>
      </c>
      <c r="I111" s="23">
        <v>31.6</v>
      </c>
      <c r="J111" s="23">
        <f>(I111+H111)/2</f>
        <v>24.55</v>
      </c>
      <c r="K111" s="19">
        <f>IF(J111&lt;18,0,J111-16)</f>
        <v>8.55</v>
      </c>
      <c r="L111" s="24">
        <f t="shared" si="5"/>
        <v>70.60000000000001</v>
      </c>
    </row>
    <row r="112" spans="1:12" ht="12">
      <c r="A112" s="17">
        <v>34824</v>
      </c>
      <c r="B112" s="18">
        <v>13.7</v>
      </c>
      <c r="C112" s="35">
        <v>25</v>
      </c>
      <c r="D112" s="19">
        <f>(C112+B112)/2</f>
        <v>19.35</v>
      </c>
      <c r="E112" s="19">
        <f aca="true" t="shared" si="8" ref="E112:E141">IF(D112&lt;18,0,D112-16)</f>
        <v>3.3500000000000014</v>
      </c>
      <c r="F112" s="20">
        <f t="shared" si="4"/>
        <v>138.6</v>
      </c>
      <c r="G112" s="21"/>
      <c r="H112" s="22">
        <v>12</v>
      </c>
      <c r="I112" s="23">
        <v>28</v>
      </c>
      <c r="J112" s="23">
        <f>(I112+H112)/2</f>
        <v>20</v>
      </c>
      <c r="K112" s="19">
        <f>IF(J112&lt;18,0,J112-16)</f>
        <v>4</v>
      </c>
      <c r="L112" s="24">
        <f t="shared" si="5"/>
        <v>74.60000000000001</v>
      </c>
    </row>
    <row r="113" spans="1:12" ht="12">
      <c r="A113" s="47"/>
      <c r="B113" s="48"/>
      <c r="C113" s="48"/>
      <c r="D113" s="48"/>
      <c r="E113" s="19"/>
      <c r="F113" s="49"/>
      <c r="G113" s="50"/>
      <c r="H113" s="51"/>
      <c r="I113" s="51"/>
      <c r="J113" s="51"/>
      <c r="K113" s="51"/>
      <c r="L113" s="51"/>
    </row>
    <row r="114" spans="1:14" ht="15">
      <c r="A114" s="37">
        <v>34984</v>
      </c>
      <c r="B114" s="38">
        <v>16.4</v>
      </c>
      <c r="C114" s="38">
        <v>31.2</v>
      </c>
      <c r="D114" s="38">
        <f aca="true" t="shared" si="9" ref="D114:D141">(C114+B114)/2</f>
        <v>23.799999999999997</v>
      </c>
      <c r="E114" s="19">
        <f t="shared" si="8"/>
        <v>7.799999999999997</v>
      </c>
      <c r="F114" s="24">
        <f aca="true" t="shared" si="10" ref="F114:F137">F115+E114</f>
        <v>110.34999999999998</v>
      </c>
      <c r="N114" s="1"/>
    </row>
    <row r="115" spans="1:6" ht="12">
      <c r="A115" s="37">
        <v>34985</v>
      </c>
      <c r="B115" s="38">
        <v>16.6</v>
      </c>
      <c r="C115" s="38">
        <v>28.2</v>
      </c>
      <c r="D115" s="38">
        <f t="shared" si="9"/>
        <v>22.4</v>
      </c>
      <c r="E115" s="19">
        <f t="shared" si="8"/>
        <v>6.399999999999999</v>
      </c>
      <c r="F115" s="24">
        <f t="shared" si="10"/>
        <v>102.54999999999998</v>
      </c>
    </row>
    <row r="116" spans="1:6" ht="12">
      <c r="A116" s="37">
        <v>34986</v>
      </c>
      <c r="B116" s="38">
        <v>18.9</v>
      </c>
      <c r="C116" s="38">
        <v>28</v>
      </c>
      <c r="D116" s="38">
        <f t="shared" si="9"/>
        <v>23.45</v>
      </c>
      <c r="E116" s="19">
        <f t="shared" si="8"/>
        <v>7.449999999999999</v>
      </c>
      <c r="F116" s="24">
        <f t="shared" si="10"/>
        <v>96.14999999999999</v>
      </c>
    </row>
    <row r="117" spans="1:6" ht="12">
      <c r="A117" s="37">
        <v>34987</v>
      </c>
      <c r="B117" s="38">
        <v>19</v>
      </c>
      <c r="C117" s="38">
        <v>28.2</v>
      </c>
      <c r="D117" s="38">
        <f t="shared" si="9"/>
        <v>23.6</v>
      </c>
      <c r="E117" s="19">
        <f t="shared" si="8"/>
        <v>7.600000000000001</v>
      </c>
      <c r="F117" s="24">
        <f t="shared" si="10"/>
        <v>88.69999999999999</v>
      </c>
    </row>
    <row r="118" spans="1:6" ht="12">
      <c r="A118" s="37">
        <v>34988</v>
      </c>
      <c r="B118" s="38">
        <v>15.7</v>
      </c>
      <c r="C118" s="38">
        <v>28</v>
      </c>
      <c r="D118" s="38">
        <f t="shared" si="9"/>
        <v>21.85</v>
      </c>
      <c r="E118" s="19">
        <f t="shared" si="8"/>
        <v>5.850000000000001</v>
      </c>
      <c r="F118" s="24">
        <f t="shared" si="10"/>
        <v>81.1</v>
      </c>
    </row>
    <row r="119" spans="1:6" ht="12">
      <c r="A119" s="37">
        <v>34989</v>
      </c>
      <c r="B119" s="38">
        <v>17.5</v>
      </c>
      <c r="C119" s="38">
        <v>21.5</v>
      </c>
      <c r="D119" s="38">
        <f t="shared" si="9"/>
        <v>19.5</v>
      </c>
      <c r="E119" s="19">
        <f t="shared" si="8"/>
        <v>3.5</v>
      </c>
      <c r="F119" s="39">
        <f t="shared" si="10"/>
        <v>75.25</v>
      </c>
    </row>
    <row r="120" spans="1:6" ht="12">
      <c r="A120" s="37">
        <v>34990</v>
      </c>
      <c r="B120" s="38">
        <v>15.5</v>
      </c>
      <c r="C120" s="38">
        <v>21.2</v>
      </c>
      <c r="D120" s="38">
        <f t="shared" si="9"/>
        <v>18.35</v>
      </c>
      <c r="E120" s="19">
        <f t="shared" si="8"/>
        <v>2.3500000000000014</v>
      </c>
      <c r="F120" s="24">
        <f t="shared" si="10"/>
        <v>71.75</v>
      </c>
    </row>
    <row r="121" spans="1:6" ht="12">
      <c r="A121" s="37">
        <v>34991</v>
      </c>
      <c r="B121" s="38">
        <v>13.3</v>
      </c>
      <c r="C121" s="38">
        <v>21.4</v>
      </c>
      <c r="D121" s="38">
        <f t="shared" si="9"/>
        <v>17.35</v>
      </c>
      <c r="E121" s="19">
        <f t="shared" si="8"/>
        <v>0</v>
      </c>
      <c r="F121" s="24">
        <f t="shared" si="10"/>
        <v>69.4</v>
      </c>
    </row>
    <row r="122" spans="1:6" ht="12">
      <c r="A122" s="37">
        <v>34992</v>
      </c>
      <c r="B122" s="38">
        <v>12.9</v>
      </c>
      <c r="C122" s="38">
        <v>24.9</v>
      </c>
      <c r="D122" s="38">
        <f t="shared" si="9"/>
        <v>18.9</v>
      </c>
      <c r="E122" s="19">
        <f t="shared" si="8"/>
        <v>2.8999999999999986</v>
      </c>
      <c r="F122" s="24">
        <f t="shared" si="10"/>
        <v>69.4</v>
      </c>
    </row>
    <row r="123" spans="1:6" ht="12">
      <c r="A123" s="37">
        <v>34993</v>
      </c>
      <c r="B123" s="38">
        <v>12.3</v>
      </c>
      <c r="C123" s="38">
        <v>26.3</v>
      </c>
      <c r="D123" s="38">
        <f t="shared" si="9"/>
        <v>19.3</v>
      </c>
      <c r="E123" s="19">
        <f t="shared" si="8"/>
        <v>3.3000000000000007</v>
      </c>
      <c r="F123" s="24">
        <f t="shared" si="10"/>
        <v>66.5</v>
      </c>
    </row>
    <row r="124" spans="1:6" ht="12">
      <c r="A124" s="37">
        <v>34994</v>
      </c>
      <c r="B124" s="38">
        <v>11.4</v>
      </c>
      <c r="C124" s="38">
        <v>27.2</v>
      </c>
      <c r="D124" s="38">
        <f t="shared" si="9"/>
        <v>19.3</v>
      </c>
      <c r="E124" s="19">
        <f t="shared" si="8"/>
        <v>3.3000000000000007</v>
      </c>
      <c r="F124" s="24">
        <f t="shared" si="10"/>
        <v>63.2</v>
      </c>
    </row>
    <row r="125" spans="1:6" ht="12">
      <c r="A125" s="37">
        <v>34995</v>
      </c>
      <c r="B125" s="38">
        <v>16.7</v>
      </c>
      <c r="C125" s="38">
        <v>27.1</v>
      </c>
      <c r="D125" s="38">
        <f t="shared" si="9"/>
        <v>21.9</v>
      </c>
      <c r="E125" s="19">
        <f t="shared" si="8"/>
        <v>5.899999999999999</v>
      </c>
      <c r="F125" s="24">
        <f t="shared" si="10"/>
        <v>59.9</v>
      </c>
    </row>
    <row r="126" spans="1:6" ht="12">
      <c r="A126" s="37">
        <v>34996</v>
      </c>
      <c r="B126" s="38">
        <v>17</v>
      </c>
      <c r="C126" s="38">
        <v>27</v>
      </c>
      <c r="D126" s="38">
        <f t="shared" si="9"/>
        <v>22</v>
      </c>
      <c r="E126" s="19">
        <f t="shared" si="8"/>
        <v>6</v>
      </c>
      <c r="F126" s="24">
        <f t="shared" si="10"/>
        <v>54</v>
      </c>
    </row>
    <row r="127" spans="1:6" ht="12">
      <c r="A127" s="37">
        <v>34997</v>
      </c>
      <c r="B127" s="38">
        <v>19</v>
      </c>
      <c r="C127" s="38">
        <v>29</v>
      </c>
      <c r="D127" s="38">
        <f t="shared" si="9"/>
        <v>24</v>
      </c>
      <c r="E127" s="19">
        <f t="shared" si="8"/>
        <v>8</v>
      </c>
      <c r="F127" s="24">
        <f t="shared" si="10"/>
        <v>48</v>
      </c>
    </row>
    <row r="128" spans="1:6" ht="12">
      <c r="A128" s="37">
        <v>34998</v>
      </c>
      <c r="B128" s="38">
        <v>17.3</v>
      </c>
      <c r="C128" s="38">
        <v>29.2</v>
      </c>
      <c r="D128" s="38">
        <f t="shared" si="9"/>
        <v>23.25</v>
      </c>
      <c r="E128" s="19">
        <f t="shared" si="8"/>
        <v>7.25</v>
      </c>
      <c r="F128" s="24">
        <f t="shared" si="10"/>
        <v>40</v>
      </c>
    </row>
    <row r="129" spans="1:6" ht="12">
      <c r="A129" s="37">
        <v>34999</v>
      </c>
      <c r="B129" s="38">
        <v>17.3</v>
      </c>
      <c r="C129" s="38">
        <v>26.7</v>
      </c>
      <c r="D129" s="38">
        <f t="shared" si="9"/>
        <v>22</v>
      </c>
      <c r="E129" s="19">
        <f t="shared" si="8"/>
        <v>6</v>
      </c>
      <c r="F129" s="24">
        <f t="shared" si="10"/>
        <v>32.75</v>
      </c>
    </row>
    <row r="130" spans="1:6" ht="12">
      <c r="A130" s="37">
        <v>35000</v>
      </c>
      <c r="B130" s="38">
        <v>15.8</v>
      </c>
      <c r="C130" s="38">
        <v>28.9</v>
      </c>
      <c r="D130" s="38">
        <f t="shared" si="9"/>
        <v>22.35</v>
      </c>
      <c r="E130" s="19">
        <f t="shared" si="8"/>
        <v>6.350000000000001</v>
      </c>
      <c r="F130" s="24">
        <f t="shared" si="10"/>
        <v>26.75</v>
      </c>
    </row>
    <row r="131" spans="1:9" ht="12.75">
      <c r="A131" s="37">
        <v>35001</v>
      </c>
      <c r="B131" s="38">
        <v>14</v>
      </c>
      <c r="C131" s="38">
        <v>26.5</v>
      </c>
      <c r="D131" s="38">
        <f t="shared" si="9"/>
        <v>20.25</v>
      </c>
      <c r="E131" s="19">
        <f t="shared" si="8"/>
        <v>4.25</v>
      </c>
      <c r="F131" s="24">
        <f t="shared" si="10"/>
        <v>20.4</v>
      </c>
      <c r="I131" s="40"/>
    </row>
    <row r="132" spans="1:9" ht="12.75">
      <c r="A132" s="37">
        <v>35002</v>
      </c>
      <c r="B132" s="38">
        <v>14</v>
      </c>
      <c r="C132" s="38">
        <v>24.8</v>
      </c>
      <c r="D132" s="38">
        <f t="shared" si="9"/>
        <v>19.4</v>
      </c>
      <c r="E132" s="19">
        <f t="shared" si="8"/>
        <v>3.3999999999999986</v>
      </c>
      <c r="F132" s="24">
        <f t="shared" si="10"/>
        <v>16.15</v>
      </c>
      <c r="I132" s="40"/>
    </row>
    <row r="133" spans="1:6" ht="12.75" thickBot="1">
      <c r="A133" s="41">
        <v>35003</v>
      </c>
      <c r="B133" s="31">
        <v>14.7</v>
      </c>
      <c r="C133" s="31">
        <v>23.2</v>
      </c>
      <c r="D133" s="31">
        <f t="shared" si="9"/>
        <v>18.95</v>
      </c>
      <c r="E133" s="31">
        <f t="shared" si="8"/>
        <v>2.9499999999999993</v>
      </c>
      <c r="F133" s="34">
        <f t="shared" si="10"/>
        <v>12.75</v>
      </c>
    </row>
    <row r="134" spans="1:6" ht="12">
      <c r="A134" s="37">
        <v>35004</v>
      </c>
      <c r="B134" s="38">
        <v>15.3</v>
      </c>
      <c r="C134" s="38">
        <v>24.5</v>
      </c>
      <c r="D134" s="38">
        <f t="shared" si="9"/>
        <v>19.9</v>
      </c>
      <c r="E134" s="19">
        <f t="shared" si="8"/>
        <v>3.8999999999999986</v>
      </c>
      <c r="F134" s="24">
        <f t="shared" si="10"/>
        <v>9.8</v>
      </c>
    </row>
    <row r="135" spans="1:6" ht="12">
      <c r="A135" s="37">
        <v>35005</v>
      </c>
      <c r="B135" s="38">
        <v>13.2</v>
      </c>
      <c r="C135" s="38">
        <v>25</v>
      </c>
      <c r="D135" s="38">
        <f t="shared" si="9"/>
        <v>19.1</v>
      </c>
      <c r="E135" s="19">
        <f t="shared" si="8"/>
        <v>3.1000000000000014</v>
      </c>
      <c r="F135" s="24">
        <f t="shared" si="10"/>
        <v>5.900000000000002</v>
      </c>
    </row>
    <row r="136" spans="1:6" ht="12">
      <c r="A136" s="37">
        <v>35006</v>
      </c>
      <c r="B136" s="38">
        <v>12</v>
      </c>
      <c r="C136" s="38">
        <v>25.6</v>
      </c>
      <c r="D136" s="38">
        <f t="shared" si="9"/>
        <v>18.8</v>
      </c>
      <c r="E136" s="19">
        <f t="shared" si="8"/>
        <v>2.8000000000000007</v>
      </c>
      <c r="F136" s="24">
        <f t="shared" si="10"/>
        <v>2.8000000000000007</v>
      </c>
    </row>
    <row r="137" spans="1:6" ht="12">
      <c r="A137" s="37">
        <v>35007</v>
      </c>
      <c r="B137" s="38">
        <v>12.8</v>
      </c>
      <c r="C137" s="38">
        <v>18.2</v>
      </c>
      <c r="D137" s="38">
        <f t="shared" si="9"/>
        <v>15.5</v>
      </c>
      <c r="E137" s="19">
        <f t="shared" si="8"/>
        <v>0</v>
      </c>
      <c r="F137" s="42">
        <f t="shared" si="10"/>
        <v>0</v>
      </c>
    </row>
    <row r="138" spans="1:6" ht="12">
      <c r="A138" s="37">
        <v>35008</v>
      </c>
      <c r="B138" s="38">
        <v>14</v>
      </c>
      <c r="C138" s="38">
        <v>18.5</v>
      </c>
      <c r="D138" s="38">
        <f t="shared" si="9"/>
        <v>16.25</v>
      </c>
      <c r="E138" s="19">
        <f t="shared" si="8"/>
        <v>0</v>
      </c>
      <c r="F138" s="24">
        <f>E138+F139</f>
        <v>0</v>
      </c>
    </row>
    <row r="139" spans="1:6" ht="12">
      <c r="A139" s="37">
        <v>35009</v>
      </c>
      <c r="B139" s="38">
        <v>13.2</v>
      </c>
      <c r="C139" s="38">
        <v>16.5</v>
      </c>
      <c r="D139" s="38">
        <f t="shared" si="9"/>
        <v>14.85</v>
      </c>
      <c r="E139" s="19">
        <f t="shared" si="8"/>
        <v>0</v>
      </c>
      <c r="F139" s="24">
        <f>F140+E139</f>
        <v>0</v>
      </c>
    </row>
    <row r="140" spans="1:6" ht="12">
      <c r="A140" s="37">
        <v>35010</v>
      </c>
      <c r="B140" s="38">
        <v>10.9</v>
      </c>
      <c r="C140" s="38">
        <v>13.3</v>
      </c>
      <c r="D140" s="38">
        <f t="shared" si="9"/>
        <v>12.100000000000001</v>
      </c>
      <c r="E140" s="19">
        <f t="shared" si="8"/>
        <v>0</v>
      </c>
      <c r="F140" s="24"/>
    </row>
    <row r="141" spans="1:6" ht="12">
      <c r="A141" s="37">
        <v>35011</v>
      </c>
      <c r="B141" s="38">
        <v>6.9</v>
      </c>
      <c r="C141" s="38">
        <v>10.8</v>
      </c>
      <c r="D141" s="38">
        <f t="shared" si="9"/>
        <v>8.850000000000001</v>
      </c>
      <c r="E141" s="19">
        <f t="shared" si="8"/>
        <v>0</v>
      </c>
      <c r="F141" s="24"/>
    </row>
    <row r="142" spans="1:6" ht="12">
      <c r="A142" s="43"/>
      <c r="B142" s="38"/>
      <c r="C142" s="38"/>
      <c r="D142" s="38"/>
      <c r="E142" s="38"/>
      <c r="F142" s="38"/>
    </row>
    <row r="143" spans="1:6" ht="12">
      <c r="A143" s="43"/>
      <c r="B143" s="38"/>
      <c r="C143" s="38"/>
      <c r="D143" s="38"/>
      <c r="E143" s="38"/>
      <c r="F143" s="38"/>
    </row>
    <row r="144" spans="1:6" ht="12">
      <c r="A144" s="43"/>
      <c r="B144" s="38"/>
      <c r="C144" s="38"/>
      <c r="D144" s="38"/>
      <c r="E144" s="38"/>
      <c r="F144" s="38"/>
    </row>
    <row r="145" spans="1:6" ht="12">
      <c r="A145" s="43"/>
      <c r="B145" s="38"/>
      <c r="C145" s="38"/>
      <c r="D145" s="38"/>
      <c r="E145" s="38"/>
      <c r="F145" s="38"/>
    </row>
    <row r="146" spans="1:6" ht="12">
      <c r="A146" s="43"/>
      <c r="B146" s="38"/>
      <c r="C146" s="38"/>
      <c r="D146" s="38"/>
      <c r="E146" s="38"/>
      <c r="F146" s="38"/>
    </row>
    <row r="147" spans="1:6" ht="12">
      <c r="A147" s="43"/>
      <c r="B147" s="38"/>
      <c r="C147" s="38"/>
      <c r="D147" s="38"/>
      <c r="E147" s="38"/>
      <c r="F147" s="38"/>
    </row>
    <row r="148" spans="1:6" ht="12">
      <c r="A148" s="43"/>
      <c r="B148" s="38"/>
      <c r="C148" s="38"/>
      <c r="D148" s="38"/>
      <c r="E148" s="38"/>
      <c r="F148" s="38"/>
    </row>
    <row r="149" spans="1:6" ht="12">
      <c r="A149" s="43"/>
      <c r="B149" s="38"/>
      <c r="C149" s="38"/>
      <c r="D149" s="38"/>
      <c r="E149" s="38"/>
      <c r="F149" s="38"/>
    </row>
    <row r="150" spans="1:6" ht="12">
      <c r="A150" s="43"/>
      <c r="B150" s="38"/>
      <c r="C150" s="38"/>
      <c r="D150" s="38"/>
      <c r="E150" s="38"/>
      <c r="F150" s="38"/>
    </row>
    <row r="151" spans="1:6" ht="12">
      <c r="A151" s="43"/>
      <c r="B151" s="38"/>
      <c r="C151" s="38"/>
      <c r="D151" s="38"/>
      <c r="E151" s="38"/>
      <c r="F151" s="38"/>
    </row>
    <row r="152" spans="1:6" ht="12">
      <c r="A152" s="43"/>
      <c r="B152" s="38"/>
      <c r="C152" s="38"/>
      <c r="D152" s="38"/>
      <c r="E152" s="38"/>
      <c r="F152" s="38"/>
    </row>
    <row r="153" spans="1:6" ht="12">
      <c r="A153" s="43"/>
      <c r="B153" s="38"/>
      <c r="C153" s="38"/>
      <c r="D153" s="38"/>
      <c r="E153" s="38"/>
      <c r="F153" s="38"/>
    </row>
    <row r="154" spans="1:6" ht="12">
      <c r="A154" s="43"/>
      <c r="B154" s="38"/>
      <c r="C154" s="38"/>
      <c r="D154" s="38"/>
      <c r="E154" s="38"/>
      <c r="F154" s="38"/>
    </row>
  </sheetData>
  <sheetProtection/>
  <printOptions horizontalCentered="1"/>
  <pageMargins left="0.7480314960629921" right="0.2362204724409449" top="0.984251968503937" bottom="0.984251968503937" header="0.5118110236220472" footer="0.5118110236220472"/>
  <pageSetup orientation="portrait" paperSize="9" scale="68" r:id="rId2"/>
  <headerFooter alignWithMargins="0">
    <oddFooter>&amp;CСтраница &amp;P&amp;R&amp;F</oddFooter>
  </headerFooter>
  <rowBreaks count="2" manualBreakCount="2">
    <brk id="38" max="16" man="1"/>
    <brk id="112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4:I882"/>
  <sheetViews>
    <sheetView showGridLines="0" zoomScale="75" zoomScaleNormal="75" zoomScaleSheetLayoutView="75" zoomScalePageLayoutView="0" workbookViewId="0" topLeftCell="A122">
      <selection activeCell="L78" sqref="L78"/>
    </sheetView>
  </sheetViews>
  <sheetFormatPr defaultColWidth="9.140625" defaultRowHeight="12.75"/>
  <cols>
    <col min="1" max="1" width="13.57421875" style="0" customWidth="1"/>
    <col min="2" max="2" width="11.8515625" style="0" customWidth="1"/>
    <col min="3" max="3" width="7.57421875" style="0" customWidth="1"/>
    <col min="4" max="4" width="8.57421875" style="0" customWidth="1"/>
    <col min="5" max="5" width="4.00390625" style="0" customWidth="1"/>
    <col min="6" max="6" width="7.421875" style="0" customWidth="1"/>
    <col min="7" max="7" width="7.28125" style="0" customWidth="1"/>
    <col min="8" max="8" width="1.7109375" style="0" customWidth="1"/>
  </cols>
  <sheetData>
    <row r="14" spans="1:5" ht="12">
      <c r="A14" s="2"/>
      <c r="B14" s="2"/>
      <c r="C14" s="2"/>
      <c r="D14" s="2"/>
      <c r="E14" s="3"/>
    </row>
    <row r="15" spans="1:5" ht="12.75" thickBot="1">
      <c r="A15" s="2"/>
      <c r="B15" s="2"/>
      <c r="C15" s="2"/>
      <c r="D15" s="2"/>
      <c r="E15" s="3"/>
    </row>
    <row r="16" spans="1:7" ht="12">
      <c r="A16" s="4" t="s">
        <v>5</v>
      </c>
      <c r="B16" s="5"/>
      <c r="C16" s="5" t="s">
        <v>9</v>
      </c>
      <c r="D16" s="6"/>
      <c r="E16" s="2" t="s">
        <v>10</v>
      </c>
      <c r="F16" s="7"/>
      <c r="G16" s="8"/>
    </row>
    <row r="17" spans="1:7" ht="12">
      <c r="A17" s="9"/>
      <c r="B17" s="11">
        <v>1</v>
      </c>
      <c r="C17" s="11">
        <v>2</v>
      </c>
      <c r="D17" s="12">
        <v>3</v>
      </c>
      <c r="E17" s="2"/>
      <c r="F17" s="44">
        <v>4</v>
      </c>
      <c r="G17" s="12">
        <v>5</v>
      </c>
    </row>
    <row r="18" spans="1:7" ht="12.75" thickBot="1">
      <c r="A18" s="13"/>
      <c r="B18" s="15" t="s">
        <v>8</v>
      </c>
      <c r="C18" s="15" t="s">
        <v>3</v>
      </c>
      <c r="D18" s="16" t="s">
        <v>4</v>
      </c>
      <c r="E18" s="2"/>
      <c r="F18" s="54" t="s">
        <v>3</v>
      </c>
      <c r="G18" s="16" t="s">
        <v>4</v>
      </c>
    </row>
    <row r="19" spans="1:7" ht="12">
      <c r="A19" s="17">
        <f>DATE(98,5,1)</f>
        <v>35916</v>
      </c>
      <c r="B19" s="19">
        <v>12.7</v>
      </c>
      <c r="C19" s="19">
        <f aca="true" t="shared" si="0" ref="C19:C50">IF(B19&lt;16,0,B19-14.5)</f>
        <v>0</v>
      </c>
      <c r="D19" s="20"/>
      <c r="E19" s="21"/>
      <c r="F19" s="23">
        <f>IF(B19&lt;18,0,B19-16)</f>
        <v>0</v>
      </c>
      <c r="G19" s="24"/>
    </row>
    <row r="20" spans="1:7" ht="12">
      <c r="A20" s="17">
        <v>35917</v>
      </c>
      <c r="B20" s="19">
        <v>10.8</v>
      </c>
      <c r="C20" s="19">
        <f t="shared" si="0"/>
        <v>0</v>
      </c>
      <c r="D20" s="20">
        <f>C20+D19</f>
        <v>0</v>
      </c>
      <c r="E20" s="21"/>
      <c r="F20" s="23">
        <f aca="true" t="shared" si="1" ref="F20:F83">IF(B20&lt;18,0,B20-16)</f>
        <v>0</v>
      </c>
      <c r="G20" s="20">
        <f aca="true" t="shared" si="2" ref="G20:G83">F20+G19</f>
        <v>0</v>
      </c>
    </row>
    <row r="21" spans="1:7" ht="12">
      <c r="A21" s="17">
        <v>35918</v>
      </c>
      <c r="B21" s="19">
        <v>11.3</v>
      </c>
      <c r="C21" s="19">
        <f t="shared" si="0"/>
        <v>0</v>
      </c>
      <c r="D21" s="20">
        <f aca="true" t="shared" si="3" ref="D21:D84">C21+D20</f>
        <v>0</v>
      </c>
      <c r="E21" s="21"/>
      <c r="F21" s="23">
        <f t="shared" si="1"/>
        <v>0</v>
      </c>
      <c r="G21" s="20">
        <f t="shared" si="2"/>
        <v>0</v>
      </c>
    </row>
    <row r="22" spans="1:7" ht="12">
      <c r="A22" s="17">
        <v>35919</v>
      </c>
      <c r="B22" s="19">
        <v>12.9</v>
      </c>
      <c r="C22" s="19">
        <f t="shared" si="0"/>
        <v>0</v>
      </c>
      <c r="D22" s="20">
        <f t="shared" si="3"/>
        <v>0</v>
      </c>
      <c r="E22" s="21"/>
      <c r="F22" s="23">
        <f t="shared" si="1"/>
        <v>0</v>
      </c>
      <c r="G22" s="20">
        <f t="shared" si="2"/>
        <v>0</v>
      </c>
    </row>
    <row r="23" spans="1:7" ht="12">
      <c r="A23" s="17">
        <v>35920</v>
      </c>
      <c r="B23" s="19">
        <v>14.7</v>
      </c>
      <c r="C23" s="19">
        <f t="shared" si="0"/>
        <v>0</v>
      </c>
      <c r="D23" s="20">
        <f t="shared" si="3"/>
        <v>0</v>
      </c>
      <c r="E23" s="21"/>
      <c r="F23" s="23">
        <f t="shared" si="1"/>
        <v>0</v>
      </c>
      <c r="G23" s="20">
        <f t="shared" si="2"/>
        <v>0</v>
      </c>
    </row>
    <row r="24" spans="1:7" ht="12">
      <c r="A24" s="17">
        <v>35921</v>
      </c>
      <c r="B24" s="19">
        <v>16.3</v>
      </c>
      <c r="C24" s="19">
        <f t="shared" si="0"/>
        <v>1.8000000000000007</v>
      </c>
      <c r="D24" s="55">
        <f t="shared" si="3"/>
        <v>1.8000000000000007</v>
      </c>
      <c r="E24" s="21"/>
      <c r="F24" s="23">
        <f t="shared" si="1"/>
        <v>0</v>
      </c>
      <c r="G24" s="20">
        <f t="shared" si="2"/>
        <v>0</v>
      </c>
    </row>
    <row r="25" spans="1:7" ht="12">
      <c r="A25" s="17">
        <v>35922</v>
      </c>
      <c r="B25" s="19">
        <v>18.6</v>
      </c>
      <c r="C25" s="19">
        <f t="shared" si="0"/>
        <v>4.100000000000001</v>
      </c>
      <c r="D25" s="20">
        <f t="shared" si="3"/>
        <v>5.900000000000002</v>
      </c>
      <c r="E25" s="21"/>
      <c r="F25" s="23">
        <f t="shared" si="1"/>
        <v>2.6000000000000014</v>
      </c>
      <c r="G25" s="55">
        <f t="shared" si="2"/>
        <v>2.6000000000000014</v>
      </c>
    </row>
    <row r="26" spans="1:7" ht="12">
      <c r="A26" s="17">
        <v>35923</v>
      </c>
      <c r="B26" s="19">
        <v>18.6</v>
      </c>
      <c r="C26" s="19">
        <f t="shared" si="0"/>
        <v>4.100000000000001</v>
      </c>
      <c r="D26" s="20">
        <f t="shared" si="3"/>
        <v>10.000000000000004</v>
      </c>
      <c r="E26" s="21"/>
      <c r="F26" s="23">
        <f t="shared" si="1"/>
        <v>2.6000000000000014</v>
      </c>
      <c r="G26" s="20">
        <f t="shared" si="2"/>
        <v>5.200000000000003</v>
      </c>
    </row>
    <row r="27" spans="1:7" ht="12">
      <c r="A27" s="17">
        <v>35924</v>
      </c>
      <c r="B27" s="19">
        <v>19.4</v>
      </c>
      <c r="C27" s="19">
        <f t="shared" si="0"/>
        <v>4.899999999999999</v>
      </c>
      <c r="D27" s="20">
        <f t="shared" si="3"/>
        <v>14.900000000000002</v>
      </c>
      <c r="E27" s="21"/>
      <c r="F27" s="23">
        <f t="shared" si="1"/>
        <v>3.3999999999999986</v>
      </c>
      <c r="G27" s="20">
        <f t="shared" si="2"/>
        <v>8.600000000000001</v>
      </c>
    </row>
    <row r="28" spans="1:7" ht="12">
      <c r="A28" s="17">
        <v>35925</v>
      </c>
      <c r="B28" s="19">
        <v>18.4</v>
      </c>
      <c r="C28" s="19">
        <f t="shared" si="0"/>
        <v>3.8999999999999986</v>
      </c>
      <c r="D28" s="20">
        <f t="shared" si="3"/>
        <v>18.8</v>
      </c>
      <c r="E28" s="21"/>
      <c r="F28" s="23">
        <f t="shared" si="1"/>
        <v>2.3999999999999986</v>
      </c>
      <c r="G28" s="20">
        <f t="shared" si="2"/>
        <v>11</v>
      </c>
    </row>
    <row r="29" spans="1:7" ht="12">
      <c r="A29" s="17">
        <v>35926</v>
      </c>
      <c r="B29" s="19">
        <v>18.2</v>
      </c>
      <c r="C29" s="19">
        <f t="shared" si="0"/>
        <v>3.6999999999999993</v>
      </c>
      <c r="D29" s="20">
        <f t="shared" si="3"/>
        <v>22.5</v>
      </c>
      <c r="E29" s="21"/>
      <c r="F29" s="23">
        <f t="shared" si="1"/>
        <v>2.1999999999999993</v>
      </c>
      <c r="G29" s="20">
        <f t="shared" si="2"/>
        <v>13.2</v>
      </c>
    </row>
    <row r="30" spans="1:7" ht="12">
      <c r="A30" s="17">
        <v>35927</v>
      </c>
      <c r="B30" s="19">
        <v>15.1</v>
      </c>
      <c r="C30" s="19">
        <f t="shared" si="0"/>
        <v>0</v>
      </c>
      <c r="D30" s="20">
        <f t="shared" si="3"/>
        <v>22.5</v>
      </c>
      <c r="E30" s="21"/>
      <c r="F30" s="23">
        <f t="shared" si="1"/>
        <v>0</v>
      </c>
      <c r="G30" s="20">
        <f t="shared" si="2"/>
        <v>13.2</v>
      </c>
    </row>
    <row r="31" spans="1:7" ht="12">
      <c r="A31" s="17">
        <v>35928</v>
      </c>
      <c r="B31" s="19">
        <v>13.1</v>
      </c>
      <c r="C31" s="19">
        <f t="shared" si="0"/>
        <v>0</v>
      </c>
      <c r="D31" s="20">
        <f t="shared" si="3"/>
        <v>22.5</v>
      </c>
      <c r="E31" s="21"/>
      <c r="F31" s="23">
        <f t="shared" si="1"/>
        <v>0</v>
      </c>
      <c r="G31" s="20">
        <f t="shared" si="2"/>
        <v>13.2</v>
      </c>
    </row>
    <row r="32" spans="1:7" ht="12">
      <c r="A32" s="17">
        <v>35929</v>
      </c>
      <c r="B32" s="19">
        <v>14.4</v>
      </c>
      <c r="C32" s="19">
        <f t="shared" si="0"/>
        <v>0</v>
      </c>
      <c r="D32" s="20">
        <f t="shared" si="3"/>
        <v>22.5</v>
      </c>
      <c r="E32" s="21"/>
      <c r="F32" s="23">
        <f t="shared" si="1"/>
        <v>0</v>
      </c>
      <c r="G32" s="20">
        <f t="shared" si="2"/>
        <v>13.2</v>
      </c>
    </row>
    <row r="33" spans="1:7" ht="12">
      <c r="A33" s="17">
        <v>35930</v>
      </c>
      <c r="B33" s="19">
        <v>16.8</v>
      </c>
      <c r="C33" s="19">
        <f t="shared" si="0"/>
        <v>2.3000000000000007</v>
      </c>
      <c r="D33" s="20">
        <f t="shared" si="3"/>
        <v>24.8</v>
      </c>
      <c r="E33" s="21"/>
      <c r="F33" s="23">
        <f t="shared" si="1"/>
        <v>0</v>
      </c>
      <c r="G33" s="20">
        <f t="shared" si="2"/>
        <v>13.2</v>
      </c>
    </row>
    <row r="34" spans="1:7" ht="12">
      <c r="A34" s="17">
        <v>35931</v>
      </c>
      <c r="B34" s="19">
        <v>18.8</v>
      </c>
      <c r="C34" s="19">
        <f t="shared" si="0"/>
        <v>4.300000000000001</v>
      </c>
      <c r="D34" s="20">
        <f t="shared" si="3"/>
        <v>29.1</v>
      </c>
      <c r="E34" s="21"/>
      <c r="F34" s="23">
        <f t="shared" si="1"/>
        <v>2.8000000000000007</v>
      </c>
      <c r="G34" s="20">
        <f t="shared" si="2"/>
        <v>16</v>
      </c>
    </row>
    <row r="35" spans="1:7" ht="12">
      <c r="A35" s="17">
        <v>35932</v>
      </c>
      <c r="B35" s="19">
        <v>19.5</v>
      </c>
      <c r="C35" s="19">
        <f t="shared" si="0"/>
        <v>5</v>
      </c>
      <c r="D35" s="20">
        <f t="shared" si="3"/>
        <v>34.1</v>
      </c>
      <c r="E35" s="21"/>
      <c r="F35" s="23">
        <f t="shared" si="1"/>
        <v>3.5</v>
      </c>
      <c r="G35" s="20">
        <f t="shared" si="2"/>
        <v>19.5</v>
      </c>
    </row>
    <row r="36" spans="1:7" ht="12">
      <c r="A36" s="17">
        <v>35933</v>
      </c>
      <c r="B36" s="19">
        <v>15.4</v>
      </c>
      <c r="C36" s="19">
        <f t="shared" si="0"/>
        <v>0</v>
      </c>
      <c r="D36" s="20">
        <f t="shared" si="3"/>
        <v>34.1</v>
      </c>
      <c r="E36" s="21"/>
      <c r="F36" s="23">
        <f t="shared" si="1"/>
        <v>0</v>
      </c>
      <c r="G36" s="20">
        <f t="shared" si="2"/>
        <v>19.5</v>
      </c>
    </row>
    <row r="37" spans="1:7" ht="12">
      <c r="A37" s="17">
        <v>35934</v>
      </c>
      <c r="B37" s="19">
        <v>14.4</v>
      </c>
      <c r="C37" s="19">
        <f t="shared" si="0"/>
        <v>0</v>
      </c>
      <c r="D37" s="20">
        <f t="shared" si="3"/>
        <v>34.1</v>
      </c>
      <c r="E37" s="21"/>
      <c r="F37" s="23">
        <f t="shared" si="1"/>
        <v>0</v>
      </c>
      <c r="G37" s="20">
        <f t="shared" si="2"/>
        <v>19.5</v>
      </c>
    </row>
    <row r="38" spans="1:7" ht="12">
      <c r="A38" s="17">
        <v>35935</v>
      </c>
      <c r="B38" s="19">
        <v>17.2</v>
      </c>
      <c r="C38" s="19">
        <f t="shared" si="0"/>
        <v>2.6999999999999993</v>
      </c>
      <c r="D38" s="20">
        <f t="shared" si="3"/>
        <v>36.8</v>
      </c>
      <c r="E38" s="21"/>
      <c r="F38" s="23">
        <f t="shared" si="1"/>
        <v>0</v>
      </c>
      <c r="G38" s="20">
        <f t="shared" si="2"/>
        <v>19.5</v>
      </c>
    </row>
    <row r="39" spans="1:7" ht="12">
      <c r="A39" s="17">
        <v>35936</v>
      </c>
      <c r="B39" s="19">
        <v>18.5</v>
      </c>
      <c r="C39" s="19">
        <f t="shared" si="0"/>
        <v>4</v>
      </c>
      <c r="D39" s="20">
        <f t="shared" si="3"/>
        <v>40.8</v>
      </c>
      <c r="E39" s="21"/>
      <c r="F39" s="23">
        <f t="shared" si="1"/>
        <v>2.5</v>
      </c>
      <c r="G39" s="20">
        <f t="shared" si="2"/>
        <v>22</v>
      </c>
    </row>
    <row r="40" spans="1:7" ht="12">
      <c r="A40" s="17">
        <v>35937</v>
      </c>
      <c r="B40" s="19">
        <v>18.2</v>
      </c>
      <c r="C40" s="19">
        <f t="shared" si="0"/>
        <v>3.6999999999999993</v>
      </c>
      <c r="D40" s="20">
        <f t="shared" si="3"/>
        <v>44.5</v>
      </c>
      <c r="E40" s="21"/>
      <c r="F40" s="23">
        <f t="shared" si="1"/>
        <v>2.1999999999999993</v>
      </c>
      <c r="G40" s="20">
        <f t="shared" si="2"/>
        <v>24.2</v>
      </c>
    </row>
    <row r="41" spans="1:7" ht="12">
      <c r="A41" s="17">
        <v>35938</v>
      </c>
      <c r="B41" s="19">
        <v>18.4</v>
      </c>
      <c r="C41" s="19">
        <f t="shared" si="0"/>
        <v>3.8999999999999986</v>
      </c>
      <c r="D41" s="20">
        <f t="shared" si="3"/>
        <v>48.4</v>
      </c>
      <c r="E41" s="21"/>
      <c r="F41" s="23">
        <f t="shared" si="1"/>
        <v>2.3999999999999986</v>
      </c>
      <c r="G41" s="20">
        <f t="shared" si="2"/>
        <v>26.599999999999998</v>
      </c>
    </row>
    <row r="42" spans="1:7" ht="12">
      <c r="A42" s="17">
        <v>35939</v>
      </c>
      <c r="B42" s="19">
        <v>19.5</v>
      </c>
      <c r="C42" s="19">
        <f t="shared" si="0"/>
        <v>5</v>
      </c>
      <c r="D42" s="20">
        <f t="shared" si="3"/>
        <v>53.4</v>
      </c>
      <c r="E42" s="21"/>
      <c r="F42" s="23">
        <f t="shared" si="1"/>
        <v>3.5</v>
      </c>
      <c r="G42" s="20">
        <f t="shared" si="2"/>
        <v>30.099999999999998</v>
      </c>
    </row>
    <row r="43" spans="1:7" ht="12">
      <c r="A43" s="17">
        <v>35940</v>
      </c>
      <c r="B43" s="19">
        <v>18</v>
      </c>
      <c r="C43" s="19">
        <f t="shared" si="0"/>
        <v>3.5</v>
      </c>
      <c r="D43" s="20">
        <f t="shared" si="3"/>
        <v>56.9</v>
      </c>
      <c r="E43" s="21"/>
      <c r="F43" s="23">
        <f t="shared" si="1"/>
        <v>2</v>
      </c>
      <c r="G43" s="20">
        <f t="shared" si="2"/>
        <v>32.099999999999994</v>
      </c>
    </row>
    <row r="44" spans="1:7" ht="12">
      <c r="A44" s="17">
        <v>35941</v>
      </c>
      <c r="B44" s="19">
        <v>19</v>
      </c>
      <c r="C44" s="19">
        <f t="shared" si="0"/>
        <v>4.5</v>
      </c>
      <c r="D44" s="20">
        <f t="shared" si="3"/>
        <v>61.4</v>
      </c>
      <c r="E44" s="21"/>
      <c r="F44" s="23">
        <f t="shared" si="1"/>
        <v>3</v>
      </c>
      <c r="G44" s="20">
        <f t="shared" si="2"/>
        <v>35.099999999999994</v>
      </c>
    </row>
    <row r="45" spans="1:7" ht="12">
      <c r="A45" s="17">
        <v>35942</v>
      </c>
      <c r="B45" s="19">
        <v>20.6</v>
      </c>
      <c r="C45" s="19">
        <f t="shared" si="0"/>
        <v>6.100000000000001</v>
      </c>
      <c r="D45" s="20">
        <f t="shared" si="3"/>
        <v>67.5</v>
      </c>
      <c r="E45" s="21"/>
      <c r="F45" s="23">
        <f t="shared" si="1"/>
        <v>4.600000000000001</v>
      </c>
      <c r="G45" s="20">
        <f t="shared" si="2"/>
        <v>39.699999999999996</v>
      </c>
    </row>
    <row r="46" spans="1:7" ht="12">
      <c r="A46" s="17">
        <v>35943</v>
      </c>
      <c r="B46" s="19">
        <v>21.9</v>
      </c>
      <c r="C46" s="19">
        <f t="shared" si="0"/>
        <v>7.399999999999999</v>
      </c>
      <c r="D46" s="20">
        <f t="shared" si="3"/>
        <v>74.9</v>
      </c>
      <c r="E46" s="21"/>
      <c r="F46" s="23">
        <f t="shared" si="1"/>
        <v>5.899999999999999</v>
      </c>
      <c r="G46" s="20">
        <f t="shared" si="2"/>
        <v>45.599999999999994</v>
      </c>
    </row>
    <row r="47" spans="1:7" ht="12">
      <c r="A47" s="17">
        <v>35944</v>
      </c>
      <c r="B47" s="19">
        <v>24.4</v>
      </c>
      <c r="C47" s="19">
        <f t="shared" si="0"/>
        <v>9.899999999999999</v>
      </c>
      <c r="D47" s="20">
        <f t="shared" si="3"/>
        <v>84.80000000000001</v>
      </c>
      <c r="E47" s="21"/>
      <c r="F47" s="23">
        <f t="shared" si="1"/>
        <v>8.399999999999999</v>
      </c>
      <c r="G47" s="20">
        <f t="shared" si="2"/>
        <v>53.99999999999999</v>
      </c>
    </row>
    <row r="48" spans="1:7" ht="12">
      <c r="A48" s="17">
        <v>35945</v>
      </c>
      <c r="B48" s="19">
        <v>24.3</v>
      </c>
      <c r="C48" s="19">
        <f t="shared" si="0"/>
        <v>9.8</v>
      </c>
      <c r="D48" s="20">
        <f t="shared" si="3"/>
        <v>94.60000000000001</v>
      </c>
      <c r="E48" s="21"/>
      <c r="F48" s="23">
        <f t="shared" si="1"/>
        <v>8.3</v>
      </c>
      <c r="G48" s="20">
        <f t="shared" si="2"/>
        <v>62.3</v>
      </c>
    </row>
    <row r="49" spans="1:7" ht="12.75" thickBot="1">
      <c r="A49" s="26">
        <v>35946</v>
      </c>
      <c r="B49" s="28">
        <v>23.4</v>
      </c>
      <c r="C49" s="28">
        <f t="shared" si="0"/>
        <v>8.899999999999999</v>
      </c>
      <c r="D49" s="29">
        <f t="shared" si="3"/>
        <v>103.5</v>
      </c>
      <c r="E49" s="21"/>
      <c r="F49" s="28">
        <f t="shared" si="1"/>
        <v>7.399999999999999</v>
      </c>
      <c r="G49" s="29">
        <f t="shared" si="2"/>
        <v>69.69999999999999</v>
      </c>
    </row>
    <row r="50" spans="1:7" ht="12">
      <c r="A50" s="17">
        <v>35947</v>
      </c>
      <c r="B50" s="19">
        <v>23.7</v>
      </c>
      <c r="C50" s="19">
        <f t="shared" si="0"/>
        <v>9.2</v>
      </c>
      <c r="D50" s="55">
        <f t="shared" si="3"/>
        <v>112.7</v>
      </c>
      <c r="E50" s="21"/>
      <c r="F50" s="23">
        <f t="shared" si="1"/>
        <v>7.699999999999999</v>
      </c>
      <c r="G50" s="20">
        <f t="shared" si="2"/>
        <v>77.39999999999999</v>
      </c>
    </row>
    <row r="51" spans="1:7" ht="12">
      <c r="A51" s="17">
        <v>35948</v>
      </c>
      <c r="B51" s="19">
        <v>23.2</v>
      </c>
      <c r="C51" s="19">
        <f aca="true" t="shared" si="4" ref="C51:C82">IF(B51&lt;16,0,B51-14.5)</f>
        <v>8.7</v>
      </c>
      <c r="D51" s="20">
        <f t="shared" si="3"/>
        <v>121.4</v>
      </c>
      <c r="E51" s="21"/>
      <c r="F51" s="23">
        <f t="shared" si="1"/>
        <v>7.199999999999999</v>
      </c>
      <c r="G51" s="20">
        <f t="shared" si="2"/>
        <v>84.6</v>
      </c>
    </row>
    <row r="52" spans="1:7" ht="12">
      <c r="A52" s="17">
        <v>35949</v>
      </c>
      <c r="B52" s="19">
        <v>23.2</v>
      </c>
      <c r="C52" s="19">
        <f t="shared" si="4"/>
        <v>8.7</v>
      </c>
      <c r="D52" s="20">
        <f t="shared" si="3"/>
        <v>130.1</v>
      </c>
      <c r="E52" s="21"/>
      <c r="F52" s="23">
        <f t="shared" si="1"/>
        <v>7.199999999999999</v>
      </c>
      <c r="G52" s="20">
        <f t="shared" si="2"/>
        <v>91.8</v>
      </c>
    </row>
    <row r="53" spans="1:7" ht="12">
      <c r="A53" s="17">
        <v>35950</v>
      </c>
      <c r="B53" s="19">
        <v>24.6</v>
      </c>
      <c r="C53" s="19">
        <f t="shared" si="4"/>
        <v>10.100000000000001</v>
      </c>
      <c r="D53" s="20">
        <f t="shared" si="3"/>
        <v>140.2</v>
      </c>
      <c r="E53" s="21"/>
      <c r="F53" s="23">
        <f t="shared" si="1"/>
        <v>8.600000000000001</v>
      </c>
      <c r="G53" s="20">
        <f t="shared" si="2"/>
        <v>100.4</v>
      </c>
    </row>
    <row r="54" spans="1:7" ht="12">
      <c r="A54" s="17">
        <v>35951</v>
      </c>
      <c r="B54" s="19">
        <v>25.7</v>
      </c>
      <c r="C54" s="19">
        <f t="shared" si="4"/>
        <v>11.2</v>
      </c>
      <c r="D54" s="20">
        <f t="shared" si="3"/>
        <v>151.39999999999998</v>
      </c>
      <c r="E54" s="21"/>
      <c r="F54" s="23">
        <f t="shared" si="1"/>
        <v>9.7</v>
      </c>
      <c r="G54" s="20">
        <f t="shared" si="2"/>
        <v>110.10000000000001</v>
      </c>
    </row>
    <row r="55" spans="1:7" ht="12">
      <c r="A55" s="17">
        <v>35952</v>
      </c>
      <c r="B55" s="19">
        <v>27</v>
      </c>
      <c r="C55" s="19">
        <f t="shared" si="4"/>
        <v>12.5</v>
      </c>
      <c r="D55" s="20">
        <f t="shared" si="3"/>
        <v>163.89999999999998</v>
      </c>
      <c r="E55" s="21"/>
      <c r="F55" s="23">
        <f t="shared" si="1"/>
        <v>11</v>
      </c>
      <c r="G55" s="55">
        <f t="shared" si="2"/>
        <v>121.10000000000001</v>
      </c>
    </row>
    <row r="56" spans="1:7" ht="12">
      <c r="A56" s="17">
        <v>35953</v>
      </c>
      <c r="B56" s="19">
        <v>27.8</v>
      </c>
      <c r="C56" s="19">
        <f t="shared" si="4"/>
        <v>13.3</v>
      </c>
      <c r="D56" s="20">
        <f t="shared" si="3"/>
        <v>177.2</v>
      </c>
      <c r="E56" s="21"/>
      <c r="F56" s="23">
        <f t="shared" si="1"/>
        <v>11.8</v>
      </c>
      <c r="G56" s="20">
        <f t="shared" si="2"/>
        <v>132.9</v>
      </c>
    </row>
    <row r="57" spans="1:7" ht="12">
      <c r="A57" s="17">
        <v>35954</v>
      </c>
      <c r="B57" s="19">
        <v>27.8</v>
      </c>
      <c r="C57" s="19">
        <f t="shared" si="4"/>
        <v>13.3</v>
      </c>
      <c r="D57" s="20">
        <f t="shared" si="3"/>
        <v>190.5</v>
      </c>
      <c r="E57" s="21"/>
      <c r="F57" s="23">
        <f t="shared" si="1"/>
        <v>11.8</v>
      </c>
      <c r="G57" s="20">
        <f t="shared" si="2"/>
        <v>144.70000000000002</v>
      </c>
    </row>
    <row r="58" spans="1:7" ht="12">
      <c r="A58" s="17">
        <v>35955</v>
      </c>
      <c r="B58" s="19">
        <v>25.8</v>
      </c>
      <c r="C58" s="19">
        <f t="shared" si="4"/>
        <v>11.3</v>
      </c>
      <c r="D58" s="20">
        <f t="shared" si="3"/>
        <v>201.8</v>
      </c>
      <c r="E58" s="21"/>
      <c r="F58" s="23">
        <f t="shared" si="1"/>
        <v>9.8</v>
      </c>
      <c r="G58" s="20">
        <f t="shared" si="2"/>
        <v>154.50000000000003</v>
      </c>
    </row>
    <row r="59" spans="1:7" ht="12">
      <c r="A59" s="17">
        <v>35956</v>
      </c>
      <c r="B59" s="19">
        <v>24</v>
      </c>
      <c r="C59" s="19">
        <f t="shared" si="4"/>
        <v>9.5</v>
      </c>
      <c r="D59" s="20">
        <f t="shared" si="3"/>
        <v>211.3</v>
      </c>
      <c r="E59" s="21"/>
      <c r="F59" s="23">
        <f t="shared" si="1"/>
        <v>8</v>
      </c>
      <c r="G59" s="20">
        <f t="shared" si="2"/>
        <v>162.50000000000003</v>
      </c>
    </row>
    <row r="60" spans="1:7" ht="12">
      <c r="A60" s="17">
        <v>35957</v>
      </c>
      <c r="B60" s="19">
        <v>25.5</v>
      </c>
      <c r="C60" s="19">
        <f t="shared" si="4"/>
        <v>11</v>
      </c>
      <c r="D60" s="20">
        <f t="shared" si="3"/>
        <v>222.3</v>
      </c>
      <c r="E60" s="21"/>
      <c r="F60" s="23">
        <f t="shared" si="1"/>
        <v>9.5</v>
      </c>
      <c r="G60" s="20">
        <f t="shared" si="2"/>
        <v>172.00000000000003</v>
      </c>
    </row>
    <row r="61" spans="1:7" ht="12">
      <c r="A61" s="17">
        <v>35958</v>
      </c>
      <c r="B61" s="19">
        <v>26.9</v>
      </c>
      <c r="C61" s="19">
        <f t="shared" si="4"/>
        <v>12.399999999999999</v>
      </c>
      <c r="D61" s="20">
        <f t="shared" si="3"/>
        <v>234.70000000000002</v>
      </c>
      <c r="E61" s="21"/>
      <c r="F61" s="23">
        <f t="shared" si="1"/>
        <v>10.899999999999999</v>
      </c>
      <c r="G61" s="20">
        <f t="shared" si="2"/>
        <v>182.90000000000003</v>
      </c>
    </row>
    <row r="62" spans="1:7" ht="12">
      <c r="A62" s="17">
        <v>35959</v>
      </c>
      <c r="B62" s="19">
        <v>29.6</v>
      </c>
      <c r="C62" s="19">
        <f t="shared" si="4"/>
        <v>15.100000000000001</v>
      </c>
      <c r="D62" s="20">
        <f t="shared" si="3"/>
        <v>249.8</v>
      </c>
      <c r="E62" s="21"/>
      <c r="F62" s="23">
        <f t="shared" si="1"/>
        <v>13.600000000000001</v>
      </c>
      <c r="G62" s="20">
        <f t="shared" si="2"/>
        <v>196.50000000000003</v>
      </c>
    </row>
    <row r="63" spans="1:7" ht="12">
      <c r="A63" s="17">
        <v>35960</v>
      </c>
      <c r="B63" s="19">
        <v>28.6</v>
      </c>
      <c r="C63" s="19">
        <f t="shared" si="4"/>
        <v>14.100000000000001</v>
      </c>
      <c r="D63" s="20">
        <f t="shared" si="3"/>
        <v>263.90000000000003</v>
      </c>
      <c r="E63" s="21"/>
      <c r="F63" s="23">
        <f t="shared" si="1"/>
        <v>12.600000000000001</v>
      </c>
      <c r="G63" s="20">
        <f t="shared" si="2"/>
        <v>209.10000000000002</v>
      </c>
    </row>
    <row r="64" spans="1:7" ht="12">
      <c r="A64" s="17">
        <v>35961</v>
      </c>
      <c r="B64" s="19">
        <v>28.8</v>
      </c>
      <c r="C64" s="19">
        <f t="shared" si="4"/>
        <v>14.3</v>
      </c>
      <c r="D64" s="20">
        <f t="shared" si="3"/>
        <v>278.20000000000005</v>
      </c>
      <c r="E64" s="21"/>
      <c r="F64" s="23">
        <f t="shared" si="1"/>
        <v>12.8</v>
      </c>
      <c r="G64" s="20">
        <f t="shared" si="2"/>
        <v>221.90000000000003</v>
      </c>
    </row>
    <row r="65" spans="1:7" ht="12">
      <c r="A65" s="17">
        <v>35962</v>
      </c>
      <c r="B65" s="19">
        <v>29.7</v>
      </c>
      <c r="C65" s="19">
        <f t="shared" si="4"/>
        <v>15.2</v>
      </c>
      <c r="D65" s="20">
        <f t="shared" si="3"/>
        <v>293.40000000000003</v>
      </c>
      <c r="E65" s="21"/>
      <c r="F65" s="23">
        <f t="shared" si="1"/>
        <v>13.7</v>
      </c>
      <c r="G65" s="20">
        <f t="shared" si="2"/>
        <v>235.60000000000002</v>
      </c>
    </row>
    <row r="66" spans="1:7" ht="12">
      <c r="A66" s="17">
        <v>35963</v>
      </c>
      <c r="B66" s="19">
        <v>30.6</v>
      </c>
      <c r="C66" s="19">
        <f t="shared" si="4"/>
        <v>16.1</v>
      </c>
      <c r="D66" s="20">
        <f t="shared" si="3"/>
        <v>309.50000000000006</v>
      </c>
      <c r="E66" s="21"/>
      <c r="F66" s="23">
        <f t="shared" si="1"/>
        <v>14.600000000000001</v>
      </c>
      <c r="G66" s="20">
        <f t="shared" si="2"/>
        <v>250.20000000000002</v>
      </c>
    </row>
    <row r="67" spans="1:7" ht="12">
      <c r="A67" s="17">
        <v>35964</v>
      </c>
      <c r="B67" s="19">
        <v>30.9</v>
      </c>
      <c r="C67" s="19">
        <f t="shared" si="4"/>
        <v>16.4</v>
      </c>
      <c r="D67" s="20">
        <f t="shared" si="3"/>
        <v>325.90000000000003</v>
      </c>
      <c r="E67" s="21"/>
      <c r="F67" s="23">
        <f t="shared" si="1"/>
        <v>14.899999999999999</v>
      </c>
      <c r="G67" s="20">
        <f t="shared" si="2"/>
        <v>265.1</v>
      </c>
    </row>
    <row r="68" spans="1:7" ht="12">
      <c r="A68" s="17">
        <v>35965</v>
      </c>
      <c r="B68" s="19">
        <v>30.6</v>
      </c>
      <c r="C68" s="19">
        <f t="shared" si="4"/>
        <v>16.1</v>
      </c>
      <c r="D68" s="20">
        <f t="shared" si="3"/>
        <v>342.00000000000006</v>
      </c>
      <c r="E68" s="21"/>
      <c r="F68" s="23">
        <f t="shared" si="1"/>
        <v>14.600000000000001</v>
      </c>
      <c r="G68" s="20">
        <f t="shared" si="2"/>
        <v>279.70000000000005</v>
      </c>
    </row>
    <row r="69" spans="1:7" ht="12">
      <c r="A69" s="17">
        <v>35966</v>
      </c>
      <c r="B69" s="19">
        <v>30.6</v>
      </c>
      <c r="C69" s="19">
        <f t="shared" si="4"/>
        <v>16.1</v>
      </c>
      <c r="D69" s="20">
        <f t="shared" si="3"/>
        <v>358.1000000000001</v>
      </c>
      <c r="E69" s="21"/>
      <c r="F69" s="23">
        <f t="shared" si="1"/>
        <v>14.600000000000001</v>
      </c>
      <c r="G69" s="20">
        <f t="shared" si="2"/>
        <v>294.30000000000007</v>
      </c>
    </row>
    <row r="70" spans="1:7" ht="12">
      <c r="A70" s="17">
        <v>35967</v>
      </c>
      <c r="B70" s="19">
        <v>30.8</v>
      </c>
      <c r="C70" s="19">
        <f t="shared" si="4"/>
        <v>16.3</v>
      </c>
      <c r="D70" s="20">
        <f t="shared" si="3"/>
        <v>374.4000000000001</v>
      </c>
      <c r="E70" s="21"/>
      <c r="F70" s="23">
        <f t="shared" si="1"/>
        <v>14.8</v>
      </c>
      <c r="G70" s="20">
        <f t="shared" si="2"/>
        <v>309.1000000000001</v>
      </c>
    </row>
    <row r="71" spans="1:7" ht="12">
      <c r="A71" s="17">
        <v>35968</v>
      </c>
      <c r="B71" s="19">
        <v>30.7</v>
      </c>
      <c r="C71" s="19">
        <f t="shared" si="4"/>
        <v>16.2</v>
      </c>
      <c r="D71" s="20">
        <f t="shared" si="3"/>
        <v>390.6000000000001</v>
      </c>
      <c r="E71" s="21"/>
      <c r="F71" s="23">
        <f t="shared" si="1"/>
        <v>14.7</v>
      </c>
      <c r="G71" s="20">
        <f t="shared" si="2"/>
        <v>323.80000000000007</v>
      </c>
    </row>
    <row r="72" spans="1:7" ht="12">
      <c r="A72" s="17">
        <v>35969</v>
      </c>
      <c r="B72" s="19">
        <v>24.7</v>
      </c>
      <c r="C72" s="19">
        <f t="shared" si="4"/>
        <v>10.2</v>
      </c>
      <c r="D72" s="20">
        <f t="shared" si="3"/>
        <v>400.80000000000007</v>
      </c>
      <c r="E72" s="21"/>
      <c r="F72" s="23">
        <f t="shared" si="1"/>
        <v>8.7</v>
      </c>
      <c r="G72" s="20">
        <f t="shared" si="2"/>
        <v>332.50000000000006</v>
      </c>
    </row>
    <row r="73" spans="1:7" ht="12">
      <c r="A73" s="17">
        <v>35970</v>
      </c>
      <c r="B73" s="19">
        <v>22.9</v>
      </c>
      <c r="C73" s="19">
        <f t="shared" si="4"/>
        <v>8.399999999999999</v>
      </c>
      <c r="D73" s="20">
        <f t="shared" si="3"/>
        <v>409.20000000000005</v>
      </c>
      <c r="E73" s="21"/>
      <c r="F73" s="23">
        <f t="shared" si="1"/>
        <v>6.899999999999999</v>
      </c>
      <c r="G73" s="20">
        <f t="shared" si="2"/>
        <v>339.40000000000003</v>
      </c>
    </row>
    <row r="74" spans="1:7" ht="12">
      <c r="A74" s="17">
        <v>35971</v>
      </c>
      <c r="B74" s="19">
        <v>25.9</v>
      </c>
      <c r="C74" s="19">
        <f t="shared" si="4"/>
        <v>11.399999999999999</v>
      </c>
      <c r="D74" s="20">
        <f t="shared" si="3"/>
        <v>420.6</v>
      </c>
      <c r="E74" s="21"/>
      <c r="F74" s="23">
        <f t="shared" si="1"/>
        <v>9.899999999999999</v>
      </c>
      <c r="G74" s="20">
        <f t="shared" si="2"/>
        <v>349.3</v>
      </c>
    </row>
    <row r="75" spans="1:7" ht="12">
      <c r="A75" s="17">
        <v>35972</v>
      </c>
      <c r="B75" s="19">
        <v>23.3</v>
      </c>
      <c r="C75" s="19">
        <f t="shared" si="4"/>
        <v>8.8</v>
      </c>
      <c r="D75" s="20">
        <f t="shared" si="3"/>
        <v>429.40000000000003</v>
      </c>
      <c r="E75" s="21"/>
      <c r="F75" s="23">
        <f t="shared" si="1"/>
        <v>7.300000000000001</v>
      </c>
      <c r="G75" s="20">
        <f t="shared" si="2"/>
        <v>356.6</v>
      </c>
    </row>
    <row r="76" spans="1:7" ht="12">
      <c r="A76" s="17">
        <v>35973</v>
      </c>
      <c r="B76" s="19">
        <v>24.2</v>
      </c>
      <c r="C76" s="19">
        <f t="shared" si="4"/>
        <v>9.7</v>
      </c>
      <c r="D76" s="20">
        <f t="shared" si="3"/>
        <v>439.1</v>
      </c>
      <c r="E76" s="21"/>
      <c r="F76" s="23">
        <f t="shared" si="1"/>
        <v>8.2</v>
      </c>
      <c r="G76" s="20">
        <f t="shared" si="2"/>
        <v>364.8</v>
      </c>
    </row>
    <row r="77" spans="1:7" ht="12">
      <c r="A77" s="17">
        <v>35974</v>
      </c>
      <c r="B77" s="19">
        <v>23.9</v>
      </c>
      <c r="C77" s="19">
        <f t="shared" si="4"/>
        <v>9.399999999999999</v>
      </c>
      <c r="D77" s="20">
        <f t="shared" si="3"/>
        <v>448.5</v>
      </c>
      <c r="E77" s="21"/>
      <c r="F77" s="23">
        <f t="shared" si="1"/>
        <v>7.899999999999999</v>
      </c>
      <c r="G77" s="20">
        <f t="shared" si="2"/>
        <v>372.7</v>
      </c>
    </row>
    <row r="78" spans="1:7" ht="12">
      <c r="A78" s="17">
        <v>35975</v>
      </c>
      <c r="B78" s="19">
        <v>22.9</v>
      </c>
      <c r="C78" s="19">
        <f t="shared" si="4"/>
        <v>8.399999999999999</v>
      </c>
      <c r="D78" s="20">
        <f t="shared" si="3"/>
        <v>456.9</v>
      </c>
      <c r="E78" s="21"/>
      <c r="F78" s="23">
        <f t="shared" si="1"/>
        <v>6.899999999999999</v>
      </c>
      <c r="G78" s="20">
        <f t="shared" si="2"/>
        <v>379.59999999999997</v>
      </c>
    </row>
    <row r="79" spans="1:7" ht="12.75" thickBot="1">
      <c r="A79" s="26">
        <v>35976</v>
      </c>
      <c r="B79" s="28">
        <v>24.8</v>
      </c>
      <c r="C79" s="28">
        <f t="shared" si="4"/>
        <v>10.3</v>
      </c>
      <c r="D79" s="29">
        <f t="shared" si="3"/>
        <v>467.2</v>
      </c>
      <c r="E79" s="21"/>
      <c r="F79" s="28">
        <f t="shared" si="1"/>
        <v>8.8</v>
      </c>
      <c r="G79" s="29">
        <f t="shared" si="2"/>
        <v>388.4</v>
      </c>
    </row>
    <row r="80" spans="1:7" ht="12">
      <c r="A80" s="17">
        <v>35977</v>
      </c>
      <c r="B80" s="19">
        <v>23.9</v>
      </c>
      <c r="C80" s="19">
        <f t="shared" si="4"/>
        <v>9.399999999999999</v>
      </c>
      <c r="D80" s="20">
        <f t="shared" si="3"/>
        <v>476.59999999999997</v>
      </c>
      <c r="E80" s="21"/>
      <c r="F80" s="23">
        <f t="shared" si="1"/>
        <v>7.899999999999999</v>
      </c>
      <c r="G80" s="20">
        <f t="shared" si="2"/>
        <v>396.29999999999995</v>
      </c>
    </row>
    <row r="81" spans="1:7" ht="12">
      <c r="A81" s="17">
        <v>35978</v>
      </c>
      <c r="B81" s="19">
        <v>24.9</v>
      </c>
      <c r="C81" s="19">
        <f t="shared" si="4"/>
        <v>10.399999999999999</v>
      </c>
      <c r="D81" s="20">
        <f t="shared" si="3"/>
        <v>486.99999999999994</v>
      </c>
      <c r="E81" s="21"/>
      <c r="F81" s="23">
        <f t="shared" si="1"/>
        <v>8.899999999999999</v>
      </c>
      <c r="G81" s="20">
        <f t="shared" si="2"/>
        <v>405.19999999999993</v>
      </c>
    </row>
    <row r="82" spans="1:7" ht="12">
      <c r="A82" s="17">
        <v>35979</v>
      </c>
      <c r="B82" s="19">
        <v>26.3</v>
      </c>
      <c r="C82" s="19">
        <f t="shared" si="4"/>
        <v>11.8</v>
      </c>
      <c r="D82" s="20">
        <f t="shared" si="3"/>
        <v>498.79999999999995</v>
      </c>
      <c r="E82" s="21"/>
      <c r="F82" s="23">
        <f t="shared" si="1"/>
        <v>10.3</v>
      </c>
      <c r="G82" s="20">
        <f t="shared" si="2"/>
        <v>415.49999999999994</v>
      </c>
    </row>
    <row r="83" spans="1:7" ht="12">
      <c r="A83" s="17">
        <v>35980</v>
      </c>
      <c r="B83" s="19">
        <v>22.1</v>
      </c>
      <c r="C83" s="19">
        <f>IF(B83&lt;16,0,B83-14.5)</f>
        <v>7.600000000000001</v>
      </c>
      <c r="D83" s="20">
        <f t="shared" si="3"/>
        <v>506.4</v>
      </c>
      <c r="E83" s="21"/>
      <c r="F83" s="23">
        <f t="shared" si="1"/>
        <v>6.100000000000001</v>
      </c>
      <c r="G83" s="20">
        <f t="shared" si="2"/>
        <v>421.59999999999997</v>
      </c>
    </row>
    <row r="84" spans="1:7" ht="12">
      <c r="A84" s="17">
        <v>35981</v>
      </c>
      <c r="B84" s="19">
        <v>22.7</v>
      </c>
      <c r="C84" s="19">
        <f>IF(B84&lt;16,0,B84-14.5)</f>
        <v>8.2</v>
      </c>
      <c r="D84" s="20">
        <f t="shared" si="3"/>
        <v>514.6</v>
      </c>
      <c r="E84" s="21"/>
      <c r="F84" s="23">
        <f aca="true" t="shared" si="5" ref="F84:F145">IF(B84&lt;18,0,B84-16)</f>
        <v>6.699999999999999</v>
      </c>
      <c r="G84" s="20">
        <f aca="true" t="shared" si="6" ref="G84:G145">F84+G83</f>
        <v>428.29999999999995</v>
      </c>
    </row>
    <row r="85" spans="1:7" ht="12">
      <c r="A85" s="17">
        <v>35982</v>
      </c>
      <c r="B85" s="19">
        <v>23.5</v>
      </c>
      <c r="C85" s="19">
        <f>IF(B85&lt;16,0,B85-14.5)</f>
        <v>9</v>
      </c>
      <c r="D85" s="20">
        <f aca="true" t="shared" si="7" ref="D85:D145">C85+D84</f>
        <v>523.6</v>
      </c>
      <c r="E85" s="50"/>
      <c r="F85" s="23">
        <f t="shared" si="5"/>
        <v>7.5</v>
      </c>
      <c r="G85" s="20">
        <f t="shared" si="6"/>
        <v>435.79999999999995</v>
      </c>
    </row>
    <row r="86" spans="1:9" ht="15">
      <c r="A86" s="17">
        <v>35983</v>
      </c>
      <c r="B86" s="38">
        <v>23.4</v>
      </c>
      <c r="C86" s="38">
        <f aca="true" t="shared" si="8" ref="C86:C145">IF(B86&lt;16,0,B86-14.5)</f>
        <v>8.899999999999999</v>
      </c>
      <c r="D86" s="20">
        <f t="shared" si="7"/>
        <v>532.5</v>
      </c>
      <c r="F86" s="23">
        <f t="shared" si="5"/>
        <v>7.399999999999999</v>
      </c>
      <c r="G86" s="20">
        <f t="shared" si="6"/>
        <v>443.19999999999993</v>
      </c>
      <c r="I86" s="1"/>
    </row>
    <row r="87" spans="1:7" ht="12">
      <c r="A87" s="17">
        <v>35984</v>
      </c>
      <c r="B87" s="38">
        <v>24.3</v>
      </c>
      <c r="C87" s="38">
        <f t="shared" si="8"/>
        <v>9.8</v>
      </c>
      <c r="D87" s="20">
        <f t="shared" si="7"/>
        <v>542.3</v>
      </c>
      <c r="F87" s="23">
        <f t="shared" si="5"/>
        <v>8.3</v>
      </c>
      <c r="G87" s="20">
        <f t="shared" si="6"/>
        <v>451.49999999999994</v>
      </c>
    </row>
    <row r="88" spans="1:7" ht="12">
      <c r="A88" s="17">
        <v>35985</v>
      </c>
      <c r="B88" s="38">
        <v>25.7</v>
      </c>
      <c r="C88" s="38">
        <f t="shared" si="8"/>
        <v>11.2</v>
      </c>
      <c r="D88" s="20">
        <f t="shared" si="7"/>
        <v>553.5</v>
      </c>
      <c r="F88" s="23">
        <f t="shared" si="5"/>
        <v>9.7</v>
      </c>
      <c r="G88" s="20">
        <f t="shared" si="6"/>
        <v>461.19999999999993</v>
      </c>
    </row>
    <row r="89" spans="1:7" ht="12">
      <c r="A89" s="17">
        <v>35986</v>
      </c>
      <c r="B89" s="38">
        <v>26.1</v>
      </c>
      <c r="C89" s="38">
        <f t="shared" si="8"/>
        <v>11.600000000000001</v>
      </c>
      <c r="D89" s="20">
        <f t="shared" si="7"/>
        <v>565.1</v>
      </c>
      <c r="F89" s="23">
        <f t="shared" si="5"/>
        <v>10.100000000000001</v>
      </c>
      <c r="G89" s="20">
        <f t="shared" si="6"/>
        <v>471.29999999999995</v>
      </c>
    </row>
    <row r="90" spans="1:7" ht="12">
      <c r="A90" s="17">
        <v>35987</v>
      </c>
      <c r="B90" s="38">
        <v>27.1</v>
      </c>
      <c r="C90" s="38">
        <f t="shared" si="8"/>
        <v>12.600000000000001</v>
      </c>
      <c r="D90" s="20">
        <f t="shared" si="7"/>
        <v>577.7</v>
      </c>
      <c r="F90" s="23">
        <f t="shared" si="5"/>
        <v>11.100000000000001</v>
      </c>
      <c r="G90" s="20">
        <f t="shared" si="6"/>
        <v>482.4</v>
      </c>
    </row>
    <row r="91" spans="1:7" ht="12">
      <c r="A91" s="17">
        <v>35988</v>
      </c>
      <c r="B91" s="38">
        <v>24.4</v>
      </c>
      <c r="C91" s="38">
        <f t="shared" si="8"/>
        <v>9.899999999999999</v>
      </c>
      <c r="D91" s="20">
        <f t="shared" si="7"/>
        <v>587.6</v>
      </c>
      <c r="F91" s="23">
        <f t="shared" si="5"/>
        <v>8.399999999999999</v>
      </c>
      <c r="G91" s="20">
        <f t="shared" si="6"/>
        <v>490.79999999999995</v>
      </c>
    </row>
    <row r="92" spans="1:7" ht="12">
      <c r="A92" s="17">
        <v>35989</v>
      </c>
      <c r="B92" s="38">
        <v>25.3</v>
      </c>
      <c r="C92" s="38">
        <f t="shared" si="8"/>
        <v>10.8</v>
      </c>
      <c r="D92" s="20">
        <f t="shared" si="7"/>
        <v>598.4</v>
      </c>
      <c r="F92" s="23">
        <f t="shared" si="5"/>
        <v>9.3</v>
      </c>
      <c r="G92" s="20">
        <f t="shared" si="6"/>
        <v>500.09999999999997</v>
      </c>
    </row>
    <row r="93" spans="1:7" ht="12">
      <c r="A93" s="17">
        <v>35990</v>
      </c>
      <c r="B93" s="38">
        <v>25.1</v>
      </c>
      <c r="C93" s="38">
        <f t="shared" si="8"/>
        <v>10.600000000000001</v>
      </c>
      <c r="D93" s="20">
        <f t="shared" si="7"/>
        <v>609</v>
      </c>
      <c r="F93" s="23">
        <f t="shared" si="5"/>
        <v>9.100000000000001</v>
      </c>
      <c r="G93" s="20">
        <f t="shared" si="6"/>
        <v>509.2</v>
      </c>
    </row>
    <row r="94" spans="1:7" ht="12">
      <c r="A94" s="17">
        <v>35991</v>
      </c>
      <c r="B94" s="38">
        <v>25</v>
      </c>
      <c r="C94" s="38">
        <f t="shared" si="8"/>
        <v>10.5</v>
      </c>
      <c r="D94" s="20">
        <f t="shared" si="7"/>
        <v>619.5</v>
      </c>
      <c r="F94" s="23">
        <f t="shared" si="5"/>
        <v>9</v>
      </c>
      <c r="G94" s="20">
        <f t="shared" si="6"/>
        <v>518.2</v>
      </c>
    </row>
    <row r="95" spans="1:7" ht="12">
      <c r="A95" s="17">
        <v>35992</v>
      </c>
      <c r="B95" s="38">
        <v>25.3</v>
      </c>
      <c r="C95" s="38">
        <f t="shared" si="8"/>
        <v>10.8</v>
      </c>
      <c r="D95" s="20">
        <f t="shared" si="7"/>
        <v>630.3</v>
      </c>
      <c r="F95" s="23">
        <f t="shared" si="5"/>
        <v>9.3</v>
      </c>
      <c r="G95" s="20">
        <f t="shared" si="6"/>
        <v>527.5</v>
      </c>
    </row>
    <row r="96" spans="1:7" ht="12">
      <c r="A96" s="17">
        <v>35993</v>
      </c>
      <c r="B96" s="38">
        <v>26.6</v>
      </c>
      <c r="C96" s="38">
        <f t="shared" si="8"/>
        <v>12.100000000000001</v>
      </c>
      <c r="D96" s="20">
        <f t="shared" si="7"/>
        <v>642.4</v>
      </c>
      <c r="F96" s="23">
        <f t="shared" si="5"/>
        <v>10.600000000000001</v>
      </c>
      <c r="G96" s="20">
        <f t="shared" si="6"/>
        <v>538.1</v>
      </c>
    </row>
    <row r="97" spans="1:7" ht="12">
      <c r="A97" s="17">
        <v>35994</v>
      </c>
      <c r="B97" s="38">
        <v>29.1</v>
      </c>
      <c r="C97" s="38">
        <f t="shared" si="8"/>
        <v>14.600000000000001</v>
      </c>
      <c r="D97" s="20">
        <f t="shared" si="7"/>
        <v>657</v>
      </c>
      <c r="F97" s="23">
        <f t="shared" si="5"/>
        <v>13.100000000000001</v>
      </c>
      <c r="G97" s="20">
        <f t="shared" si="6"/>
        <v>551.2</v>
      </c>
    </row>
    <row r="98" spans="1:7" ht="12">
      <c r="A98" s="17">
        <v>35995</v>
      </c>
      <c r="B98" s="38">
        <v>26.1</v>
      </c>
      <c r="C98" s="38">
        <f t="shared" si="8"/>
        <v>11.600000000000001</v>
      </c>
      <c r="D98" s="20">
        <f t="shared" si="7"/>
        <v>668.6</v>
      </c>
      <c r="F98" s="23">
        <f t="shared" si="5"/>
        <v>10.100000000000001</v>
      </c>
      <c r="G98" s="20">
        <f t="shared" si="6"/>
        <v>561.3000000000001</v>
      </c>
    </row>
    <row r="99" spans="1:7" ht="12">
      <c r="A99" s="17">
        <v>35996</v>
      </c>
      <c r="B99" s="38">
        <v>26.8</v>
      </c>
      <c r="C99" s="38">
        <f t="shared" si="8"/>
        <v>12.3</v>
      </c>
      <c r="D99" s="20">
        <f t="shared" si="7"/>
        <v>680.9</v>
      </c>
      <c r="F99" s="23">
        <f t="shared" si="5"/>
        <v>10.8</v>
      </c>
      <c r="G99" s="20">
        <f t="shared" si="6"/>
        <v>572.1</v>
      </c>
    </row>
    <row r="100" spans="1:7" ht="12">
      <c r="A100" s="17">
        <v>35997</v>
      </c>
      <c r="B100" s="38">
        <v>26.8</v>
      </c>
      <c r="C100" s="38">
        <f t="shared" si="8"/>
        <v>12.3</v>
      </c>
      <c r="D100" s="20">
        <f t="shared" si="7"/>
        <v>693.1999999999999</v>
      </c>
      <c r="F100" s="23">
        <f t="shared" si="5"/>
        <v>10.8</v>
      </c>
      <c r="G100" s="20">
        <f t="shared" si="6"/>
        <v>582.9</v>
      </c>
    </row>
    <row r="101" spans="1:7" ht="12">
      <c r="A101" s="17">
        <v>35998</v>
      </c>
      <c r="B101" s="38">
        <v>28.6</v>
      </c>
      <c r="C101" s="38">
        <f t="shared" si="8"/>
        <v>14.100000000000001</v>
      </c>
      <c r="D101" s="20">
        <f t="shared" si="7"/>
        <v>707.3</v>
      </c>
      <c r="F101" s="23">
        <f t="shared" si="5"/>
        <v>12.600000000000001</v>
      </c>
      <c r="G101" s="20">
        <f t="shared" si="6"/>
        <v>595.5</v>
      </c>
    </row>
    <row r="102" spans="1:7" ht="12">
      <c r="A102" s="17">
        <v>35999</v>
      </c>
      <c r="B102" s="38">
        <v>28.4</v>
      </c>
      <c r="C102" s="38">
        <f t="shared" si="8"/>
        <v>13.899999999999999</v>
      </c>
      <c r="D102" s="20">
        <f t="shared" si="7"/>
        <v>721.1999999999999</v>
      </c>
      <c r="F102" s="23">
        <f t="shared" si="5"/>
        <v>12.399999999999999</v>
      </c>
      <c r="G102" s="20">
        <f t="shared" si="6"/>
        <v>607.9</v>
      </c>
    </row>
    <row r="103" spans="1:7" ht="12">
      <c r="A103" s="17">
        <v>36000</v>
      </c>
      <c r="B103" s="38">
        <v>28.7</v>
      </c>
      <c r="C103" s="38">
        <f t="shared" si="8"/>
        <v>14.2</v>
      </c>
      <c r="D103" s="20">
        <f t="shared" si="7"/>
        <v>735.4</v>
      </c>
      <c r="F103" s="23">
        <f t="shared" si="5"/>
        <v>12.7</v>
      </c>
      <c r="G103" s="20">
        <f t="shared" si="6"/>
        <v>620.6</v>
      </c>
    </row>
    <row r="104" spans="1:7" ht="12">
      <c r="A104" s="17">
        <v>36001</v>
      </c>
      <c r="B104" s="38">
        <v>29.2</v>
      </c>
      <c r="C104" s="38">
        <f t="shared" si="8"/>
        <v>14.7</v>
      </c>
      <c r="D104" s="20">
        <f t="shared" si="7"/>
        <v>750.1</v>
      </c>
      <c r="F104" s="23">
        <f t="shared" si="5"/>
        <v>13.2</v>
      </c>
      <c r="G104" s="20">
        <f t="shared" si="6"/>
        <v>633.8000000000001</v>
      </c>
    </row>
    <row r="105" spans="1:7" ht="12">
      <c r="A105" s="17">
        <v>36002</v>
      </c>
      <c r="B105" s="38">
        <v>29.8</v>
      </c>
      <c r="C105" s="38">
        <f t="shared" si="8"/>
        <v>15.3</v>
      </c>
      <c r="D105" s="20">
        <f t="shared" si="7"/>
        <v>765.4</v>
      </c>
      <c r="F105" s="23">
        <f t="shared" si="5"/>
        <v>13.8</v>
      </c>
      <c r="G105" s="20">
        <f t="shared" si="6"/>
        <v>647.6</v>
      </c>
    </row>
    <row r="106" spans="1:7" ht="12">
      <c r="A106" s="17">
        <v>36003</v>
      </c>
      <c r="B106" s="38">
        <v>29.5</v>
      </c>
      <c r="C106" s="38">
        <f t="shared" si="8"/>
        <v>15</v>
      </c>
      <c r="D106" s="20">
        <f t="shared" si="7"/>
        <v>780.4</v>
      </c>
      <c r="F106" s="23">
        <f t="shared" si="5"/>
        <v>13.5</v>
      </c>
      <c r="G106" s="20">
        <f t="shared" si="6"/>
        <v>661.1</v>
      </c>
    </row>
    <row r="107" spans="1:7" ht="12">
      <c r="A107" s="17">
        <v>36004</v>
      </c>
      <c r="B107" s="38">
        <v>39</v>
      </c>
      <c r="C107" s="38">
        <f t="shared" si="8"/>
        <v>24.5</v>
      </c>
      <c r="D107" s="20">
        <f t="shared" si="7"/>
        <v>804.9</v>
      </c>
      <c r="F107" s="23">
        <f t="shared" si="5"/>
        <v>23</v>
      </c>
      <c r="G107" s="20">
        <f t="shared" si="6"/>
        <v>684.1</v>
      </c>
    </row>
    <row r="108" spans="1:7" ht="12">
      <c r="A108" s="17">
        <v>36005</v>
      </c>
      <c r="B108" s="38">
        <v>38</v>
      </c>
      <c r="C108" s="38">
        <f t="shared" si="8"/>
        <v>23.5</v>
      </c>
      <c r="D108" s="20">
        <f t="shared" si="7"/>
        <v>828.4</v>
      </c>
      <c r="F108" s="23">
        <f t="shared" si="5"/>
        <v>22</v>
      </c>
      <c r="G108" s="20">
        <f t="shared" si="6"/>
        <v>706.1</v>
      </c>
    </row>
    <row r="109" spans="1:7" ht="12">
      <c r="A109" s="17">
        <v>36006</v>
      </c>
      <c r="B109" s="38">
        <v>35</v>
      </c>
      <c r="C109" s="38">
        <f t="shared" si="8"/>
        <v>20.5</v>
      </c>
      <c r="D109" s="20">
        <f t="shared" si="7"/>
        <v>848.9</v>
      </c>
      <c r="F109" s="23">
        <f t="shared" si="5"/>
        <v>19</v>
      </c>
      <c r="G109" s="20">
        <f t="shared" si="6"/>
        <v>725.1</v>
      </c>
    </row>
    <row r="110" spans="1:7" ht="12.75" thickBot="1">
      <c r="A110" s="26">
        <v>36007</v>
      </c>
      <c r="B110" s="28">
        <v>31</v>
      </c>
      <c r="C110" s="28">
        <f t="shared" si="8"/>
        <v>16.5</v>
      </c>
      <c r="D110" s="29">
        <f t="shared" si="7"/>
        <v>865.4</v>
      </c>
      <c r="F110" s="28">
        <f t="shared" si="5"/>
        <v>15</v>
      </c>
      <c r="G110" s="29">
        <f t="shared" si="6"/>
        <v>740.1</v>
      </c>
    </row>
    <row r="111" spans="1:7" ht="12">
      <c r="A111" s="17">
        <v>36008</v>
      </c>
      <c r="B111" s="38">
        <v>29.5</v>
      </c>
      <c r="C111" s="38">
        <f t="shared" si="8"/>
        <v>15</v>
      </c>
      <c r="D111" s="20">
        <f t="shared" si="7"/>
        <v>880.4</v>
      </c>
      <c r="F111" s="23">
        <f t="shared" si="5"/>
        <v>13.5</v>
      </c>
      <c r="G111" s="20">
        <f t="shared" si="6"/>
        <v>753.6</v>
      </c>
    </row>
    <row r="112" spans="1:7" ht="12">
      <c r="A112" s="17">
        <v>36009</v>
      </c>
      <c r="B112" s="38">
        <v>27.1</v>
      </c>
      <c r="C112" s="38">
        <f t="shared" si="8"/>
        <v>12.600000000000001</v>
      </c>
      <c r="D112" s="20">
        <f t="shared" si="7"/>
        <v>893</v>
      </c>
      <c r="F112" s="23">
        <f t="shared" si="5"/>
        <v>11.100000000000001</v>
      </c>
      <c r="G112" s="20">
        <f t="shared" si="6"/>
        <v>764.7</v>
      </c>
    </row>
    <row r="113" spans="1:7" ht="12">
      <c r="A113" s="17">
        <v>36010</v>
      </c>
      <c r="B113" s="38">
        <v>29</v>
      </c>
      <c r="C113" s="38">
        <f t="shared" si="8"/>
        <v>14.5</v>
      </c>
      <c r="D113" s="20">
        <f t="shared" si="7"/>
        <v>907.5</v>
      </c>
      <c r="F113" s="23">
        <f t="shared" si="5"/>
        <v>13</v>
      </c>
      <c r="G113" s="20">
        <f t="shared" si="6"/>
        <v>777.7</v>
      </c>
    </row>
    <row r="114" spans="1:7" ht="12">
      <c r="A114" s="17">
        <v>36011</v>
      </c>
      <c r="B114" s="38">
        <v>28.9</v>
      </c>
      <c r="C114" s="38">
        <f t="shared" si="8"/>
        <v>14.399999999999999</v>
      </c>
      <c r="D114" s="20">
        <f t="shared" si="7"/>
        <v>921.9</v>
      </c>
      <c r="F114" s="23">
        <f t="shared" si="5"/>
        <v>12.899999999999999</v>
      </c>
      <c r="G114" s="20">
        <f t="shared" si="6"/>
        <v>790.6</v>
      </c>
    </row>
    <row r="115" spans="1:7" ht="12">
      <c r="A115" s="17">
        <v>36012</v>
      </c>
      <c r="B115" s="38">
        <v>31.2</v>
      </c>
      <c r="C115" s="38">
        <f t="shared" si="8"/>
        <v>16.7</v>
      </c>
      <c r="D115" s="20">
        <f t="shared" si="7"/>
        <v>938.6</v>
      </c>
      <c r="F115" s="23">
        <f t="shared" si="5"/>
        <v>15.2</v>
      </c>
      <c r="G115" s="20">
        <f t="shared" si="6"/>
        <v>805.8000000000001</v>
      </c>
    </row>
    <row r="116" spans="1:7" ht="12">
      <c r="A116" s="17">
        <v>36013</v>
      </c>
      <c r="B116" s="38">
        <v>31.4</v>
      </c>
      <c r="C116" s="38">
        <f t="shared" si="8"/>
        <v>16.9</v>
      </c>
      <c r="D116" s="20">
        <f t="shared" si="7"/>
        <v>955.5</v>
      </c>
      <c r="F116" s="23">
        <f t="shared" si="5"/>
        <v>15.399999999999999</v>
      </c>
      <c r="G116" s="20">
        <f t="shared" si="6"/>
        <v>821.2</v>
      </c>
    </row>
    <row r="117" spans="1:7" ht="12">
      <c r="A117" s="17">
        <v>36014</v>
      </c>
      <c r="B117" s="38">
        <v>28</v>
      </c>
      <c r="C117" s="38">
        <f t="shared" si="8"/>
        <v>13.5</v>
      </c>
      <c r="D117" s="20">
        <f t="shared" si="7"/>
        <v>969</v>
      </c>
      <c r="F117" s="23">
        <f t="shared" si="5"/>
        <v>12</v>
      </c>
      <c r="G117" s="20">
        <f t="shared" si="6"/>
        <v>833.2</v>
      </c>
    </row>
    <row r="118" spans="1:7" ht="12">
      <c r="A118" s="17">
        <v>36015</v>
      </c>
      <c r="B118" s="38">
        <v>25.2</v>
      </c>
      <c r="C118" s="38">
        <f t="shared" si="8"/>
        <v>10.7</v>
      </c>
      <c r="D118" s="20">
        <f t="shared" si="7"/>
        <v>979.7</v>
      </c>
      <c r="F118" s="23">
        <f t="shared" si="5"/>
        <v>9.2</v>
      </c>
      <c r="G118" s="20">
        <f t="shared" si="6"/>
        <v>842.4000000000001</v>
      </c>
    </row>
    <row r="119" spans="1:7" ht="12">
      <c r="A119" s="17">
        <v>36016</v>
      </c>
      <c r="B119" s="38">
        <v>24.4</v>
      </c>
      <c r="C119" s="38">
        <f t="shared" si="8"/>
        <v>9.899999999999999</v>
      </c>
      <c r="D119" s="20">
        <f t="shared" si="7"/>
        <v>989.6</v>
      </c>
      <c r="F119" s="23">
        <f t="shared" si="5"/>
        <v>8.399999999999999</v>
      </c>
      <c r="G119" s="20">
        <f t="shared" si="6"/>
        <v>850.8000000000001</v>
      </c>
    </row>
    <row r="120" spans="1:7" ht="12">
      <c r="A120" s="17">
        <v>36017</v>
      </c>
      <c r="B120" s="38">
        <v>24.8</v>
      </c>
      <c r="C120" s="38">
        <f t="shared" si="8"/>
        <v>10.3</v>
      </c>
      <c r="D120" s="20">
        <f t="shared" si="7"/>
        <v>999.9</v>
      </c>
      <c r="F120" s="23">
        <f t="shared" si="5"/>
        <v>8.8</v>
      </c>
      <c r="G120" s="20">
        <f t="shared" si="6"/>
        <v>859.6</v>
      </c>
    </row>
    <row r="121" spans="1:7" ht="12">
      <c r="A121" s="17">
        <v>36018</v>
      </c>
      <c r="B121" s="38">
        <v>23.9</v>
      </c>
      <c r="C121" s="38">
        <f t="shared" si="8"/>
        <v>9.399999999999999</v>
      </c>
      <c r="D121" s="20">
        <f t="shared" si="7"/>
        <v>1009.3</v>
      </c>
      <c r="F121" s="23">
        <f t="shared" si="5"/>
        <v>7.899999999999999</v>
      </c>
      <c r="G121" s="20">
        <f t="shared" si="6"/>
        <v>867.5</v>
      </c>
    </row>
    <row r="122" spans="1:7" ht="12">
      <c r="A122" s="17">
        <v>36019</v>
      </c>
      <c r="B122" s="38">
        <v>22.2</v>
      </c>
      <c r="C122" s="38">
        <f t="shared" si="8"/>
        <v>7.699999999999999</v>
      </c>
      <c r="D122" s="20">
        <f t="shared" si="7"/>
        <v>1017</v>
      </c>
      <c r="F122" s="23">
        <f t="shared" si="5"/>
        <v>6.199999999999999</v>
      </c>
      <c r="G122" s="55">
        <f t="shared" si="6"/>
        <v>873.7</v>
      </c>
    </row>
    <row r="123" spans="1:7" ht="12">
      <c r="A123" s="17">
        <v>36020</v>
      </c>
      <c r="B123" s="38">
        <v>20.4</v>
      </c>
      <c r="C123" s="38">
        <f t="shared" si="8"/>
        <v>5.899999999999999</v>
      </c>
      <c r="D123" s="20">
        <f t="shared" si="7"/>
        <v>1022.9</v>
      </c>
      <c r="F123" s="23">
        <f t="shared" si="5"/>
        <v>4.399999999999999</v>
      </c>
      <c r="G123" s="20">
        <f t="shared" si="6"/>
        <v>878.1</v>
      </c>
    </row>
    <row r="124" spans="1:7" ht="12">
      <c r="A124" s="17">
        <v>36021</v>
      </c>
      <c r="B124" s="38">
        <v>17.5</v>
      </c>
      <c r="C124" s="38">
        <f t="shared" si="8"/>
        <v>3</v>
      </c>
      <c r="D124" s="20">
        <f t="shared" si="7"/>
        <v>1025.9</v>
      </c>
      <c r="F124" s="23">
        <f t="shared" si="5"/>
        <v>0</v>
      </c>
      <c r="G124" s="20">
        <f t="shared" si="6"/>
        <v>878.1</v>
      </c>
    </row>
    <row r="125" spans="1:7" ht="12">
      <c r="A125" s="17">
        <v>36022</v>
      </c>
      <c r="B125" s="38">
        <v>17.9</v>
      </c>
      <c r="C125" s="38">
        <f t="shared" si="8"/>
        <v>3.3999999999999986</v>
      </c>
      <c r="D125" s="20">
        <f t="shared" si="7"/>
        <v>1029.3000000000002</v>
      </c>
      <c r="F125" s="23">
        <f t="shared" si="5"/>
        <v>0</v>
      </c>
      <c r="G125" s="20">
        <f t="shared" si="6"/>
        <v>878.1</v>
      </c>
    </row>
    <row r="126" spans="1:7" ht="12">
      <c r="A126" s="17">
        <v>36023</v>
      </c>
      <c r="B126" s="38">
        <v>17.9</v>
      </c>
      <c r="C126" s="38">
        <f t="shared" si="8"/>
        <v>3.3999999999999986</v>
      </c>
      <c r="D126" s="20">
        <f t="shared" si="7"/>
        <v>1032.7000000000003</v>
      </c>
      <c r="F126" s="23">
        <f t="shared" si="5"/>
        <v>0</v>
      </c>
      <c r="G126" s="20">
        <f t="shared" si="6"/>
        <v>878.1</v>
      </c>
    </row>
    <row r="127" spans="1:7" ht="12">
      <c r="A127" s="17">
        <v>36024</v>
      </c>
      <c r="B127">
        <v>20.9</v>
      </c>
      <c r="C127" s="38">
        <f t="shared" si="8"/>
        <v>6.399999999999999</v>
      </c>
      <c r="D127" s="20">
        <f t="shared" si="7"/>
        <v>1039.1000000000004</v>
      </c>
      <c r="F127" s="23">
        <f t="shared" si="5"/>
        <v>4.899999999999999</v>
      </c>
      <c r="G127" s="20">
        <f t="shared" si="6"/>
        <v>883</v>
      </c>
    </row>
    <row r="128" spans="1:7" ht="12">
      <c r="A128" s="17">
        <v>36025</v>
      </c>
      <c r="B128">
        <v>20.7</v>
      </c>
      <c r="C128" s="38">
        <f t="shared" si="8"/>
        <v>6.199999999999999</v>
      </c>
      <c r="D128" s="20">
        <f t="shared" si="7"/>
        <v>1045.3000000000004</v>
      </c>
      <c r="F128" s="23">
        <f t="shared" si="5"/>
        <v>4.699999999999999</v>
      </c>
      <c r="G128" s="20">
        <f t="shared" si="6"/>
        <v>887.7</v>
      </c>
    </row>
    <row r="129" spans="1:7" ht="12">
      <c r="A129" s="17">
        <v>36026</v>
      </c>
      <c r="B129">
        <v>22.7</v>
      </c>
      <c r="C129" s="38">
        <f t="shared" si="8"/>
        <v>8.2</v>
      </c>
      <c r="D129" s="55">
        <f t="shared" si="7"/>
        <v>1053.5000000000005</v>
      </c>
      <c r="F129" s="23">
        <f t="shared" si="5"/>
        <v>6.699999999999999</v>
      </c>
      <c r="G129" s="20">
        <f t="shared" si="6"/>
        <v>894.4000000000001</v>
      </c>
    </row>
    <row r="130" spans="1:7" ht="12">
      <c r="A130" s="17">
        <v>36027</v>
      </c>
      <c r="B130">
        <v>21.8</v>
      </c>
      <c r="C130" s="38">
        <f t="shared" si="8"/>
        <v>7.300000000000001</v>
      </c>
      <c r="D130" s="20">
        <f t="shared" si="7"/>
        <v>1060.8000000000004</v>
      </c>
      <c r="F130" s="23">
        <f t="shared" si="5"/>
        <v>5.800000000000001</v>
      </c>
      <c r="G130" s="20">
        <f t="shared" si="6"/>
        <v>900.2</v>
      </c>
    </row>
    <row r="131" spans="1:7" ht="12">
      <c r="A131" s="17">
        <v>36028</v>
      </c>
      <c r="B131">
        <v>24.1</v>
      </c>
      <c r="C131" s="38">
        <f t="shared" si="8"/>
        <v>9.600000000000001</v>
      </c>
      <c r="D131" s="20">
        <f t="shared" si="7"/>
        <v>1070.4000000000003</v>
      </c>
      <c r="F131" s="23">
        <f t="shared" si="5"/>
        <v>8.100000000000001</v>
      </c>
      <c r="G131" s="20">
        <f t="shared" si="6"/>
        <v>908.3000000000001</v>
      </c>
    </row>
    <row r="132" spans="1:7" ht="12">
      <c r="A132" s="17">
        <v>36029</v>
      </c>
      <c r="B132">
        <v>23.4</v>
      </c>
      <c r="C132" s="38">
        <f t="shared" si="8"/>
        <v>8.899999999999999</v>
      </c>
      <c r="D132" s="20">
        <f t="shared" si="7"/>
        <v>1079.3000000000004</v>
      </c>
      <c r="F132" s="23">
        <f t="shared" si="5"/>
        <v>7.399999999999999</v>
      </c>
      <c r="G132" s="20">
        <f t="shared" si="6"/>
        <v>915.7</v>
      </c>
    </row>
    <row r="133" spans="1:7" ht="12">
      <c r="A133" s="17">
        <v>36030</v>
      </c>
      <c r="B133">
        <v>24.7</v>
      </c>
      <c r="C133" s="38">
        <f t="shared" si="8"/>
        <v>10.2</v>
      </c>
      <c r="D133" s="20">
        <f t="shared" si="7"/>
        <v>1089.5000000000005</v>
      </c>
      <c r="F133" s="23">
        <f t="shared" si="5"/>
        <v>8.7</v>
      </c>
      <c r="G133" s="20">
        <f t="shared" si="6"/>
        <v>924.4000000000001</v>
      </c>
    </row>
    <row r="134" spans="1:7" ht="12">
      <c r="A134" s="17">
        <v>36031</v>
      </c>
      <c r="B134">
        <v>25.6</v>
      </c>
      <c r="C134" s="38">
        <f t="shared" si="8"/>
        <v>11.100000000000001</v>
      </c>
      <c r="D134" s="20">
        <f t="shared" si="7"/>
        <v>1100.6000000000004</v>
      </c>
      <c r="F134" s="23">
        <f t="shared" si="5"/>
        <v>9.600000000000001</v>
      </c>
      <c r="G134" s="20">
        <f t="shared" si="6"/>
        <v>934.0000000000001</v>
      </c>
    </row>
    <row r="135" spans="1:7" ht="12">
      <c r="A135" s="17">
        <v>36032</v>
      </c>
      <c r="B135">
        <v>22.3</v>
      </c>
      <c r="C135" s="38">
        <f t="shared" si="8"/>
        <v>7.800000000000001</v>
      </c>
      <c r="D135" s="20">
        <f t="shared" si="7"/>
        <v>1108.4000000000003</v>
      </c>
      <c r="F135" s="23">
        <f t="shared" si="5"/>
        <v>6.300000000000001</v>
      </c>
      <c r="G135" s="20">
        <f t="shared" si="6"/>
        <v>940.3000000000001</v>
      </c>
    </row>
    <row r="136" spans="1:7" ht="12">
      <c r="A136" s="17">
        <v>36033</v>
      </c>
      <c r="B136">
        <v>24.4</v>
      </c>
      <c r="C136" s="38">
        <f t="shared" si="8"/>
        <v>9.899999999999999</v>
      </c>
      <c r="D136" s="20">
        <f t="shared" si="7"/>
        <v>1118.3000000000004</v>
      </c>
      <c r="F136" s="23">
        <f t="shared" si="5"/>
        <v>8.399999999999999</v>
      </c>
      <c r="G136" s="20">
        <f t="shared" si="6"/>
        <v>948.7</v>
      </c>
    </row>
    <row r="137" spans="1:7" ht="12">
      <c r="A137" s="17">
        <v>36034</v>
      </c>
      <c r="B137">
        <v>22.9</v>
      </c>
      <c r="C137" s="38">
        <f t="shared" si="8"/>
        <v>8.399999999999999</v>
      </c>
      <c r="D137" s="20">
        <f t="shared" si="7"/>
        <v>1126.7000000000005</v>
      </c>
      <c r="F137" s="23">
        <f t="shared" si="5"/>
        <v>6.899999999999999</v>
      </c>
      <c r="G137" s="20">
        <f t="shared" si="6"/>
        <v>955.6</v>
      </c>
    </row>
    <row r="138" spans="1:7" ht="12">
      <c r="A138" s="17">
        <v>36035</v>
      </c>
      <c r="B138">
        <v>24.4</v>
      </c>
      <c r="C138" s="38">
        <f t="shared" si="8"/>
        <v>9.899999999999999</v>
      </c>
      <c r="D138" s="20">
        <f t="shared" si="7"/>
        <v>1136.6000000000006</v>
      </c>
      <c r="F138" s="23">
        <f t="shared" si="5"/>
        <v>8.399999999999999</v>
      </c>
      <c r="G138" s="20">
        <f t="shared" si="6"/>
        <v>964</v>
      </c>
    </row>
    <row r="139" spans="1:7" ht="12">
      <c r="A139" s="17">
        <v>36036</v>
      </c>
      <c r="B139">
        <v>24.2</v>
      </c>
      <c r="C139" s="38">
        <f t="shared" si="8"/>
        <v>9.7</v>
      </c>
      <c r="D139" s="20">
        <f t="shared" si="7"/>
        <v>1146.3000000000006</v>
      </c>
      <c r="F139" s="23">
        <f t="shared" si="5"/>
        <v>8.2</v>
      </c>
      <c r="G139" s="20">
        <f t="shared" si="6"/>
        <v>972.2</v>
      </c>
    </row>
    <row r="140" spans="1:7" ht="12">
      <c r="A140" s="17">
        <v>36037</v>
      </c>
      <c r="B140">
        <v>25.8</v>
      </c>
      <c r="C140" s="38">
        <f t="shared" si="8"/>
        <v>11.3</v>
      </c>
      <c r="D140" s="20">
        <f t="shared" si="7"/>
        <v>1157.6000000000006</v>
      </c>
      <c r="F140" s="23">
        <f t="shared" si="5"/>
        <v>9.8</v>
      </c>
      <c r="G140" s="55">
        <f t="shared" si="6"/>
        <v>982</v>
      </c>
    </row>
    <row r="141" spans="1:7" ht="12.75" thickBot="1">
      <c r="A141" s="26">
        <v>36038</v>
      </c>
      <c r="B141" s="28">
        <v>17.3</v>
      </c>
      <c r="C141" s="28">
        <f t="shared" si="8"/>
        <v>2.8000000000000007</v>
      </c>
      <c r="D141" s="29">
        <f t="shared" si="7"/>
        <v>1160.4000000000005</v>
      </c>
      <c r="F141" s="28">
        <f t="shared" si="5"/>
        <v>0</v>
      </c>
      <c r="G141" s="29">
        <f t="shared" si="6"/>
        <v>982</v>
      </c>
    </row>
    <row r="142" spans="1:7" ht="12">
      <c r="A142" s="17">
        <v>36039</v>
      </c>
      <c r="B142">
        <v>17.4</v>
      </c>
      <c r="C142" s="38">
        <f t="shared" si="8"/>
        <v>2.8999999999999986</v>
      </c>
      <c r="D142" s="55">
        <f t="shared" si="7"/>
        <v>1163.3000000000006</v>
      </c>
      <c r="F142" s="23">
        <f t="shared" si="5"/>
        <v>0</v>
      </c>
      <c r="G142" s="20">
        <f t="shared" si="6"/>
        <v>982</v>
      </c>
    </row>
    <row r="143" spans="1:7" ht="12">
      <c r="A143" s="17">
        <v>36040</v>
      </c>
      <c r="B143">
        <v>9.8</v>
      </c>
      <c r="C143" s="38">
        <f t="shared" si="8"/>
        <v>0</v>
      </c>
      <c r="D143" s="20">
        <f t="shared" si="7"/>
        <v>1163.3000000000006</v>
      </c>
      <c r="F143" s="23">
        <f t="shared" si="5"/>
        <v>0</v>
      </c>
      <c r="G143" s="20">
        <f t="shared" si="6"/>
        <v>982</v>
      </c>
    </row>
    <row r="144" spans="1:7" ht="12">
      <c r="A144" s="17">
        <v>36041</v>
      </c>
      <c r="B144">
        <v>7.1</v>
      </c>
      <c r="C144" s="38">
        <f t="shared" si="8"/>
        <v>0</v>
      </c>
      <c r="D144" s="20">
        <f t="shared" si="7"/>
        <v>1163.3000000000006</v>
      </c>
      <c r="F144" s="23">
        <f t="shared" si="5"/>
        <v>0</v>
      </c>
      <c r="G144" s="20">
        <f t="shared" si="6"/>
        <v>982</v>
      </c>
    </row>
    <row r="145" spans="1:7" ht="12">
      <c r="A145" s="17">
        <v>36042</v>
      </c>
      <c r="B145">
        <v>7.4</v>
      </c>
      <c r="C145" s="38">
        <f t="shared" si="8"/>
        <v>0</v>
      </c>
      <c r="D145" s="20">
        <f t="shared" si="7"/>
        <v>1163.3000000000006</v>
      </c>
      <c r="F145" s="23">
        <f t="shared" si="5"/>
        <v>0</v>
      </c>
      <c r="G145" s="20">
        <f t="shared" si="6"/>
        <v>982</v>
      </c>
    </row>
    <row r="146" spans="1:4" ht="12">
      <c r="A146" s="17"/>
      <c r="D146" s="20"/>
    </row>
    <row r="147" ht="12">
      <c r="A147" s="17"/>
    </row>
    <row r="148" ht="12">
      <c r="A148" s="17"/>
    </row>
    <row r="149" ht="12">
      <c r="A149" s="17"/>
    </row>
    <row r="150" ht="12">
      <c r="A150" s="17"/>
    </row>
    <row r="151" ht="12">
      <c r="A151" s="17"/>
    </row>
    <row r="152" ht="12">
      <c r="A152" s="17"/>
    </row>
    <row r="153" ht="12">
      <c r="A153" s="17"/>
    </row>
    <row r="154" ht="12">
      <c r="A154" s="17"/>
    </row>
    <row r="155" ht="12">
      <c r="A155" s="17"/>
    </row>
    <row r="156" ht="12">
      <c r="A156" s="17"/>
    </row>
    <row r="157" ht="12">
      <c r="A157" s="17"/>
    </row>
    <row r="158" ht="12">
      <c r="A158" s="17"/>
    </row>
    <row r="159" ht="12">
      <c r="A159" s="17"/>
    </row>
    <row r="160" ht="12">
      <c r="A160" s="17"/>
    </row>
    <row r="161" ht="12">
      <c r="A161" s="17"/>
    </row>
    <row r="162" ht="12">
      <c r="A162" s="17"/>
    </row>
    <row r="163" ht="12">
      <c r="A163" s="17"/>
    </row>
    <row r="164" ht="12">
      <c r="A164" s="17"/>
    </row>
    <row r="165" ht="12">
      <c r="A165" s="17"/>
    </row>
    <row r="166" ht="12">
      <c r="A166" s="17"/>
    </row>
    <row r="167" ht="12">
      <c r="A167" s="17"/>
    </row>
    <row r="168" ht="12">
      <c r="A168" s="17"/>
    </row>
    <row r="169" ht="12">
      <c r="A169" s="17"/>
    </row>
    <row r="170" ht="12">
      <c r="A170" s="17"/>
    </row>
    <row r="171" ht="12">
      <c r="A171" s="17"/>
    </row>
    <row r="172" ht="12">
      <c r="A172" s="17"/>
    </row>
    <row r="173" ht="12">
      <c r="A173" s="17"/>
    </row>
    <row r="174" ht="12">
      <c r="A174" s="17"/>
    </row>
    <row r="175" ht="12">
      <c r="A175" s="17"/>
    </row>
    <row r="176" ht="12">
      <c r="A176" s="17"/>
    </row>
    <row r="177" ht="12">
      <c r="A177" s="17"/>
    </row>
    <row r="178" ht="12">
      <c r="A178" s="17"/>
    </row>
    <row r="179" ht="12">
      <c r="A179" s="17"/>
    </row>
    <row r="180" ht="12">
      <c r="A180" s="17"/>
    </row>
    <row r="181" ht="12">
      <c r="A181" s="17"/>
    </row>
    <row r="182" ht="12">
      <c r="A182" s="17"/>
    </row>
    <row r="183" ht="12">
      <c r="A183" s="17"/>
    </row>
    <row r="184" ht="12">
      <c r="A184" s="17"/>
    </row>
    <row r="185" ht="12">
      <c r="A185" s="17"/>
    </row>
    <row r="186" ht="12">
      <c r="A186" s="17"/>
    </row>
    <row r="187" ht="12">
      <c r="A187" s="17"/>
    </row>
    <row r="188" ht="12">
      <c r="A188" s="17"/>
    </row>
    <row r="189" ht="12">
      <c r="A189" s="17"/>
    </row>
    <row r="190" ht="12">
      <c r="A190" s="17"/>
    </row>
    <row r="191" ht="12">
      <c r="A191" s="17"/>
    </row>
    <row r="192" ht="12">
      <c r="A192" s="17"/>
    </row>
    <row r="193" ht="12">
      <c r="A193" s="17"/>
    </row>
    <row r="194" ht="12">
      <c r="A194" s="17"/>
    </row>
    <row r="195" ht="12">
      <c r="A195" s="17"/>
    </row>
    <row r="196" ht="12">
      <c r="A196" s="17"/>
    </row>
    <row r="197" ht="12">
      <c r="A197" s="17"/>
    </row>
    <row r="198" ht="12">
      <c r="A198" s="17"/>
    </row>
    <row r="199" ht="12">
      <c r="A199" s="17"/>
    </row>
    <row r="200" ht="12">
      <c r="A200" s="17"/>
    </row>
    <row r="201" ht="12">
      <c r="A201" s="17"/>
    </row>
    <row r="202" ht="12">
      <c r="A202" s="17"/>
    </row>
    <row r="203" ht="12">
      <c r="A203" s="17"/>
    </row>
    <row r="204" ht="12">
      <c r="A204" s="17"/>
    </row>
    <row r="205" ht="12">
      <c r="A205" s="17"/>
    </row>
    <row r="206" ht="12">
      <c r="A206" s="17"/>
    </row>
    <row r="207" ht="12">
      <c r="A207" s="17"/>
    </row>
    <row r="208" ht="12">
      <c r="A208" s="17"/>
    </row>
    <row r="209" ht="12">
      <c r="A209" s="17"/>
    </row>
    <row r="210" ht="12">
      <c r="A210" s="17"/>
    </row>
    <row r="211" ht="12">
      <c r="A211" s="17"/>
    </row>
    <row r="212" ht="12">
      <c r="A212" s="17"/>
    </row>
    <row r="213" ht="12">
      <c r="A213" s="17"/>
    </row>
    <row r="214" ht="12">
      <c r="A214" s="17"/>
    </row>
    <row r="215" ht="12">
      <c r="A215" s="17"/>
    </row>
    <row r="216" ht="12">
      <c r="A216" s="17"/>
    </row>
    <row r="217" ht="12">
      <c r="A217" s="17"/>
    </row>
    <row r="218" ht="12">
      <c r="A218" s="17"/>
    </row>
    <row r="219" ht="12">
      <c r="A219" s="17"/>
    </row>
    <row r="220" ht="12">
      <c r="A220" s="17"/>
    </row>
    <row r="221" ht="12">
      <c r="A221" s="17"/>
    </row>
    <row r="222" ht="12">
      <c r="A222" s="17"/>
    </row>
    <row r="223" ht="12">
      <c r="A223" s="17"/>
    </row>
    <row r="224" ht="12">
      <c r="A224" s="17"/>
    </row>
    <row r="225" ht="12">
      <c r="A225" s="17"/>
    </row>
    <row r="226" ht="12">
      <c r="A226" s="17"/>
    </row>
    <row r="227" ht="12">
      <c r="A227" s="17"/>
    </row>
    <row r="228" ht="12">
      <c r="A228" s="17"/>
    </row>
    <row r="229" ht="12">
      <c r="A229" s="17"/>
    </row>
    <row r="230" ht="12">
      <c r="A230" s="17"/>
    </row>
    <row r="231" ht="12">
      <c r="A231" s="17"/>
    </row>
    <row r="232" ht="12">
      <c r="A232" s="17"/>
    </row>
    <row r="233" ht="12">
      <c r="A233" s="17"/>
    </row>
    <row r="234" ht="12">
      <c r="A234" s="17"/>
    </row>
    <row r="235" ht="12">
      <c r="A235" s="17"/>
    </row>
    <row r="236" ht="12">
      <c r="A236" s="17"/>
    </row>
    <row r="237" ht="12">
      <c r="A237" s="17"/>
    </row>
    <row r="238" ht="12">
      <c r="A238" s="17"/>
    </row>
    <row r="239" ht="12">
      <c r="A239" s="17"/>
    </row>
    <row r="240" ht="12">
      <c r="A240" s="17"/>
    </row>
    <row r="241" ht="12">
      <c r="A241" s="17"/>
    </row>
    <row r="242" ht="12">
      <c r="A242" s="17"/>
    </row>
    <row r="243" ht="12">
      <c r="A243" s="17"/>
    </row>
    <row r="244" ht="12">
      <c r="A244" s="17"/>
    </row>
    <row r="245" ht="12">
      <c r="A245" s="17"/>
    </row>
    <row r="246" ht="12">
      <c r="A246" s="17"/>
    </row>
    <row r="247" ht="12">
      <c r="A247" s="17"/>
    </row>
    <row r="248" ht="12">
      <c r="A248" s="17"/>
    </row>
    <row r="249" ht="12">
      <c r="A249" s="17"/>
    </row>
    <row r="250" ht="12">
      <c r="A250" s="17"/>
    </row>
    <row r="251" ht="12">
      <c r="A251" s="17"/>
    </row>
    <row r="252" ht="12">
      <c r="A252" s="17"/>
    </row>
    <row r="253" ht="12">
      <c r="A253" s="17"/>
    </row>
    <row r="254" ht="12">
      <c r="A254" s="17"/>
    </row>
    <row r="255" ht="12">
      <c r="A255" s="17"/>
    </row>
    <row r="256" ht="12">
      <c r="A256" s="17"/>
    </row>
    <row r="257" ht="12">
      <c r="A257" s="17"/>
    </row>
    <row r="258" ht="12">
      <c r="A258" s="17"/>
    </row>
    <row r="259" ht="12">
      <c r="A259" s="17"/>
    </row>
    <row r="260" ht="12">
      <c r="A260" s="17"/>
    </row>
    <row r="261" ht="12">
      <c r="A261" s="17"/>
    </row>
    <row r="262" ht="12">
      <c r="A262" s="17"/>
    </row>
    <row r="263" ht="12">
      <c r="A263" s="17"/>
    </row>
    <row r="264" ht="12">
      <c r="A264" s="17"/>
    </row>
    <row r="265" ht="12">
      <c r="A265" s="17"/>
    </row>
    <row r="266" ht="12">
      <c r="A266" s="17"/>
    </row>
    <row r="267" ht="12">
      <c r="A267" s="17"/>
    </row>
    <row r="268" ht="12">
      <c r="A268" s="17"/>
    </row>
    <row r="269" ht="12">
      <c r="A269" s="17"/>
    </row>
    <row r="270" ht="12">
      <c r="A270" s="17"/>
    </row>
    <row r="271" ht="12">
      <c r="A271" s="17"/>
    </row>
    <row r="272" ht="12">
      <c r="A272" s="17"/>
    </row>
    <row r="273" ht="12">
      <c r="A273" s="17"/>
    </row>
    <row r="274" ht="12">
      <c r="A274" s="17"/>
    </row>
    <row r="275" ht="12">
      <c r="A275" s="17"/>
    </row>
    <row r="276" ht="12">
      <c r="A276" s="17"/>
    </row>
    <row r="277" ht="12">
      <c r="A277" s="17"/>
    </row>
    <row r="278" ht="12">
      <c r="A278" s="17"/>
    </row>
    <row r="279" ht="12">
      <c r="A279" s="17"/>
    </row>
    <row r="280" ht="12">
      <c r="A280" s="17"/>
    </row>
    <row r="281" ht="12">
      <c r="A281" s="17"/>
    </row>
    <row r="282" ht="12">
      <c r="A282" s="17"/>
    </row>
    <row r="283" ht="12">
      <c r="A283" s="17"/>
    </row>
    <row r="284" ht="12">
      <c r="A284" s="17"/>
    </row>
    <row r="285" ht="12">
      <c r="A285" s="17"/>
    </row>
    <row r="286" ht="12">
      <c r="A286" s="17"/>
    </row>
    <row r="287" ht="12">
      <c r="A287" s="17"/>
    </row>
    <row r="288" ht="12">
      <c r="A288" s="17"/>
    </row>
    <row r="289" ht="12">
      <c r="A289" s="17"/>
    </row>
    <row r="290" ht="12">
      <c r="A290" s="17"/>
    </row>
    <row r="291" ht="12">
      <c r="A291" s="17"/>
    </row>
    <row r="292" ht="12">
      <c r="A292" s="17"/>
    </row>
    <row r="293" ht="12">
      <c r="A293" s="17"/>
    </row>
    <row r="294" ht="12">
      <c r="A294" s="17"/>
    </row>
    <row r="295" ht="12">
      <c r="A295" s="17"/>
    </row>
    <row r="296" ht="12">
      <c r="A296" s="17"/>
    </row>
    <row r="297" ht="12">
      <c r="A297" s="17"/>
    </row>
    <row r="298" ht="12">
      <c r="A298" s="17"/>
    </row>
    <row r="299" ht="12">
      <c r="A299" s="17"/>
    </row>
    <row r="300" ht="12">
      <c r="A300" s="17"/>
    </row>
    <row r="301" ht="12">
      <c r="A301" s="17"/>
    </row>
    <row r="302" ht="12">
      <c r="A302" s="17"/>
    </row>
    <row r="303" ht="12">
      <c r="A303" s="17"/>
    </row>
    <row r="304" ht="12">
      <c r="A304" s="17"/>
    </row>
    <row r="305" ht="12">
      <c r="A305" s="17"/>
    </row>
    <row r="306" ht="12">
      <c r="A306" s="17"/>
    </row>
    <row r="307" ht="12">
      <c r="A307" s="17"/>
    </row>
    <row r="308" ht="12">
      <c r="A308" s="17"/>
    </row>
    <row r="309" ht="12">
      <c r="A309" s="17"/>
    </row>
    <row r="310" ht="12">
      <c r="A310" s="17"/>
    </row>
    <row r="311" ht="12">
      <c r="A311" s="17"/>
    </row>
    <row r="312" ht="12">
      <c r="A312" s="17"/>
    </row>
    <row r="313" ht="12">
      <c r="A313" s="17"/>
    </row>
    <row r="314" ht="12">
      <c r="A314" s="17"/>
    </row>
    <row r="315" ht="12">
      <c r="A315" s="17"/>
    </row>
    <row r="316" ht="12">
      <c r="A316" s="17"/>
    </row>
    <row r="317" ht="12">
      <c r="A317" s="17"/>
    </row>
    <row r="318" ht="12">
      <c r="A318" s="17"/>
    </row>
    <row r="319" ht="12">
      <c r="A319" s="17"/>
    </row>
    <row r="320" ht="12">
      <c r="A320" s="17"/>
    </row>
    <row r="321" ht="12">
      <c r="A321" s="17"/>
    </row>
    <row r="322" ht="12">
      <c r="A322" s="17"/>
    </row>
    <row r="323" ht="12">
      <c r="A323" s="17"/>
    </row>
    <row r="324" ht="12">
      <c r="A324" s="17"/>
    </row>
    <row r="325" ht="12">
      <c r="A325" s="17"/>
    </row>
    <row r="326" ht="12">
      <c r="A326" s="17"/>
    </row>
    <row r="327" ht="12">
      <c r="A327" s="17"/>
    </row>
    <row r="328" ht="12">
      <c r="A328" s="17"/>
    </row>
    <row r="329" ht="12">
      <c r="A329" s="17"/>
    </row>
    <row r="330" ht="12">
      <c r="A330" s="17"/>
    </row>
    <row r="331" ht="12">
      <c r="A331" s="17"/>
    </row>
    <row r="332" ht="12">
      <c r="A332" s="17"/>
    </row>
    <row r="333" ht="12">
      <c r="A333" s="17"/>
    </row>
    <row r="334" ht="12">
      <c r="A334" s="17"/>
    </row>
    <row r="335" ht="12">
      <c r="A335" s="17"/>
    </row>
    <row r="336" ht="12">
      <c r="A336" s="17"/>
    </row>
    <row r="337" ht="12">
      <c r="A337" s="17"/>
    </row>
    <row r="338" ht="12">
      <c r="A338" s="17"/>
    </row>
    <row r="339" ht="12">
      <c r="A339" s="17"/>
    </row>
    <row r="340" ht="12">
      <c r="A340" s="17"/>
    </row>
    <row r="341" ht="12">
      <c r="A341" s="17"/>
    </row>
    <row r="342" ht="12">
      <c r="A342" s="17"/>
    </row>
    <row r="343" ht="12">
      <c r="A343" s="17"/>
    </row>
    <row r="344" ht="12">
      <c r="A344" s="17"/>
    </row>
    <row r="345" ht="12">
      <c r="A345" s="17"/>
    </row>
    <row r="346" ht="12">
      <c r="A346" s="17"/>
    </row>
    <row r="347" ht="12">
      <c r="A347" s="17"/>
    </row>
    <row r="348" ht="12">
      <c r="A348" s="17"/>
    </row>
    <row r="349" ht="12">
      <c r="A349" s="17"/>
    </row>
    <row r="350" ht="12">
      <c r="A350" s="17"/>
    </row>
    <row r="351" ht="12">
      <c r="A351" s="17"/>
    </row>
    <row r="352" ht="12">
      <c r="A352" s="17"/>
    </row>
    <row r="353" ht="12">
      <c r="A353" s="17"/>
    </row>
    <row r="354" ht="12">
      <c r="A354" s="17"/>
    </row>
    <row r="355" ht="12">
      <c r="A355" s="17"/>
    </row>
    <row r="356" ht="12">
      <c r="A356" s="17"/>
    </row>
    <row r="357" ht="12">
      <c r="A357" s="17"/>
    </row>
    <row r="358" ht="12">
      <c r="A358" s="17"/>
    </row>
    <row r="359" ht="12">
      <c r="A359" s="17"/>
    </row>
    <row r="360" ht="12">
      <c r="A360" s="17"/>
    </row>
    <row r="361" ht="12">
      <c r="A361" s="17"/>
    </row>
    <row r="362" ht="12">
      <c r="A362" s="17"/>
    </row>
    <row r="363" ht="12">
      <c r="A363" s="17"/>
    </row>
    <row r="364" ht="12">
      <c r="A364" s="17"/>
    </row>
    <row r="365" ht="12">
      <c r="A365" s="17"/>
    </row>
    <row r="366" ht="12">
      <c r="A366" s="17"/>
    </row>
    <row r="367" ht="12">
      <c r="A367" s="17"/>
    </row>
    <row r="368" ht="12">
      <c r="A368" s="17"/>
    </row>
    <row r="369" ht="12">
      <c r="A369" s="17"/>
    </row>
    <row r="370" ht="12">
      <c r="A370" s="17"/>
    </row>
    <row r="371" ht="12">
      <c r="A371" s="17"/>
    </row>
    <row r="372" ht="12">
      <c r="A372" s="17"/>
    </row>
    <row r="373" ht="12">
      <c r="A373" s="17"/>
    </row>
    <row r="374" ht="12">
      <c r="A374" s="17"/>
    </row>
    <row r="375" ht="12">
      <c r="A375" s="17"/>
    </row>
    <row r="376" ht="12">
      <c r="A376" s="17"/>
    </row>
    <row r="377" ht="12">
      <c r="A377" s="17"/>
    </row>
    <row r="378" ht="12">
      <c r="A378" s="17"/>
    </row>
    <row r="379" ht="12">
      <c r="A379" s="17"/>
    </row>
    <row r="380" ht="12">
      <c r="A380" s="17"/>
    </row>
    <row r="381" ht="12">
      <c r="A381" s="17"/>
    </row>
    <row r="382" ht="12">
      <c r="A382" s="17"/>
    </row>
    <row r="383" ht="12">
      <c r="A383" s="17"/>
    </row>
    <row r="384" ht="12">
      <c r="A384" s="17"/>
    </row>
    <row r="385" ht="12">
      <c r="A385" s="17"/>
    </row>
    <row r="386" ht="12">
      <c r="A386" s="17"/>
    </row>
    <row r="387" ht="12">
      <c r="A387" s="17"/>
    </row>
    <row r="388" ht="12">
      <c r="A388" s="17"/>
    </row>
    <row r="389" ht="12">
      <c r="A389" s="17"/>
    </row>
    <row r="390" ht="12">
      <c r="A390" s="17"/>
    </row>
    <row r="391" ht="12">
      <c r="A391" s="17"/>
    </row>
    <row r="392" ht="12">
      <c r="A392" s="17"/>
    </row>
    <row r="393" ht="12">
      <c r="A393" s="17"/>
    </row>
    <row r="394" ht="12">
      <c r="A394" s="17"/>
    </row>
    <row r="395" ht="12">
      <c r="A395" s="17"/>
    </row>
    <row r="396" ht="12">
      <c r="A396" s="17"/>
    </row>
    <row r="397" ht="12">
      <c r="A397" s="17"/>
    </row>
    <row r="398" ht="12">
      <c r="A398" s="17"/>
    </row>
    <row r="399" ht="12">
      <c r="A399" s="17"/>
    </row>
    <row r="400" ht="12">
      <c r="A400" s="17"/>
    </row>
    <row r="401" ht="12">
      <c r="A401" s="17"/>
    </row>
    <row r="402" ht="12">
      <c r="A402" s="17"/>
    </row>
    <row r="403" ht="12">
      <c r="A403" s="17"/>
    </row>
    <row r="404" ht="12">
      <c r="A404" s="17"/>
    </row>
    <row r="405" ht="12">
      <c r="A405" s="17"/>
    </row>
    <row r="406" ht="12">
      <c r="A406" s="17"/>
    </row>
    <row r="407" ht="12">
      <c r="A407" s="17"/>
    </row>
    <row r="408" ht="12">
      <c r="A408" s="17"/>
    </row>
    <row r="409" ht="12">
      <c r="A409" s="17"/>
    </row>
    <row r="410" ht="12">
      <c r="A410" s="17"/>
    </row>
    <row r="411" ht="12">
      <c r="A411" s="17"/>
    </row>
    <row r="412" ht="12">
      <c r="A412" s="17"/>
    </row>
    <row r="413" ht="12">
      <c r="A413" s="17"/>
    </row>
    <row r="414" ht="12">
      <c r="A414" s="17"/>
    </row>
    <row r="415" ht="12">
      <c r="A415" s="17"/>
    </row>
    <row r="416" ht="12">
      <c r="A416" s="17"/>
    </row>
    <row r="417" ht="12">
      <c r="A417" s="17"/>
    </row>
    <row r="418" ht="12">
      <c r="A418" s="17"/>
    </row>
    <row r="419" ht="12">
      <c r="A419" s="17"/>
    </row>
    <row r="420" ht="12">
      <c r="A420" s="17"/>
    </row>
    <row r="421" ht="12">
      <c r="A421" s="17"/>
    </row>
    <row r="422" ht="12">
      <c r="A422" s="17"/>
    </row>
    <row r="423" ht="12">
      <c r="A423" s="17"/>
    </row>
    <row r="424" ht="12">
      <c r="A424" s="17"/>
    </row>
    <row r="425" ht="12">
      <c r="A425" s="17"/>
    </row>
    <row r="426" ht="12">
      <c r="A426" s="17"/>
    </row>
    <row r="427" ht="12">
      <c r="A427" s="17"/>
    </row>
    <row r="428" ht="12">
      <c r="A428" s="17"/>
    </row>
    <row r="429" ht="12">
      <c r="A429" s="17"/>
    </row>
    <row r="430" ht="12">
      <c r="A430" s="17"/>
    </row>
    <row r="431" ht="12">
      <c r="A431" s="17"/>
    </row>
    <row r="432" ht="12">
      <c r="A432" s="17"/>
    </row>
    <row r="433" ht="12">
      <c r="A433" s="17"/>
    </row>
    <row r="434" ht="12">
      <c r="A434" s="17"/>
    </row>
    <row r="435" ht="12">
      <c r="A435" s="17"/>
    </row>
    <row r="436" ht="12">
      <c r="A436" s="17"/>
    </row>
    <row r="437" ht="12">
      <c r="A437" s="17"/>
    </row>
    <row r="438" ht="12">
      <c r="A438" s="17"/>
    </row>
    <row r="439" ht="12">
      <c r="A439" s="17"/>
    </row>
    <row r="440" ht="12">
      <c r="A440" s="17"/>
    </row>
    <row r="441" ht="12">
      <c r="A441" s="17"/>
    </row>
    <row r="442" ht="12">
      <c r="A442" s="17"/>
    </row>
    <row r="443" ht="12">
      <c r="A443" s="17"/>
    </row>
    <row r="444" ht="12">
      <c r="A444" s="17"/>
    </row>
    <row r="445" ht="12">
      <c r="A445" s="17"/>
    </row>
    <row r="446" ht="12">
      <c r="A446" s="17"/>
    </row>
    <row r="447" ht="12">
      <c r="A447" s="17"/>
    </row>
    <row r="448" ht="12">
      <c r="A448" s="17"/>
    </row>
    <row r="449" ht="12">
      <c r="A449" s="17"/>
    </row>
    <row r="450" ht="12">
      <c r="A450" s="17"/>
    </row>
    <row r="451" ht="12">
      <c r="A451" s="17"/>
    </row>
    <row r="452" ht="12">
      <c r="A452" s="17"/>
    </row>
    <row r="453" ht="12">
      <c r="A453" s="17"/>
    </row>
    <row r="454" ht="12">
      <c r="A454" s="17"/>
    </row>
    <row r="455" ht="12">
      <c r="A455" s="17"/>
    </row>
    <row r="456" ht="12">
      <c r="A456" s="17"/>
    </row>
    <row r="457" ht="12">
      <c r="A457" s="17"/>
    </row>
    <row r="458" ht="12">
      <c r="A458" s="17"/>
    </row>
    <row r="459" ht="12">
      <c r="A459" s="17"/>
    </row>
    <row r="460" ht="12">
      <c r="A460" s="17"/>
    </row>
    <row r="461" ht="12">
      <c r="A461" s="17"/>
    </row>
    <row r="462" ht="12">
      <c r="A462" s="17"/>
    </row>
    <row r="463" ht="12">
      <c r="A463" s="17"/>
    </row>
    <row r="464" ht="12">
      <c r="A464" s="17"/>
    </row>
    <row r="465" ht="12">
      <c r="A465" s="17"/>
    </row>
    <row r="466" ht="12">
      <c r="A466" s="17"/>
    </row>
    <row r="467" ht="12">
      <c r="A467" s="17"/>
    </row>
    <row r="468" ht="12">
      <c r="A468" s="17"/>
    </row>
    <row r="469" ht="12">
      <c r="A469" s="17"/>
    </row>
    <row r="470" ht="12">
      <c r="A470" s="17"/>
    </row>
    <row r="471" ht="12">
      <c r="A471" s="17"/>
    </row>
    <row r="472" ht="12">
      <c r="A472" s="17"/>
    </row>
    <row r="473" ht="12">
      <c r="A473" s="17"/>
    </row>
    <row r="474" ht="12">
      <c r="A474" s="17"/>
    </row>
    <row r="475" ht="12">
      <c r="A475" s="17"/>
    </row>
    <row r="476" ht="12">
      <c r="A476" s="17"/>
    </row>
    <row r="477" ht="12">
      <c r="A477" s="17"/>
    </row>
    <row r="478" ht="12">
      <c r="A478" s="17"/>
    </row>
    <row r="479" ht="12">
      <c r="A479" s="17"/>
    </row>
    <row r="480" ht="12">
      <c r="A480" s="17"/>
    </row>
    <row r="481" ht="12">
      <c r="A481" s="17"/>
    </row>
    <row r="482" ht="12">
      <c r="A482" s="17"/>
    </row>
    <row r="483" ht="12">
      <c r="A483" s="17"/>
    </row>
    <row r="484" ht="12">
      <c r="A484" s="17"/>
    </row>
    <row r="485" ht="12">
      <c r="A485" s="17"/>
    </row>
    <row r="486" ht="12">
      <c r="A486" s="17"/>
    </row>
    <row r="487" ht="12">
      <c r="A487" s="17"/>
    </row>
    <row r="488" ht="12">
      <c r="A488" s="17"/>
    </row>
    <row r="489" ht="12">
      <c r="A489" s="17"/>
    </row>
    <row r="490" ht="12">
      <c r="A490" s="17"/>
    </row>
    <row r="491" ht="12">
      <c r="A491" s="17"/>
    </row>
    <row r="492" ht="12">
      <c r="A492" s="17"/>
    </row>
    <row r="493" ht="12">
      <c r="A493" s="17"/>
    </row>
    <row r="494" ht="12">
      <c r="A494" s="17"/>
    </row>
    <row r="495" ht="12">
      <c r="A495" s="17"/>
    </row>
    <row r="496" ht="12">
      <c r="A496" s="17"/>
    </row>
    <row r="497" ht="12">
      <c r="A497" s="17"/>
    </row>
    <row r="498" ht="12">
      <c r="A498" s="17"/>
    </row>
    <row r="499" ht="12">
      <c r="A499" s="17"/>
    </row>
    <row r="500" ht="12">
      <c r="A500" s="17"/>
    </row>
    <row r="501" ht="12">
      <c r="A501" s="17"/>
    </row>
    <row r="502" ht="12">
      <c r="A502" s="17"/>
    </row>
    <row r="503" ht="12">
      <c r="A503" s="17"/>
    </row>
    <row r="504" ht="12">
      <c r="A504" s="17"/>
    </row>
    <row r="505" ht="12">
      <c r="A505" s="17"/>
    </row>
    <row r="506" ht="12">
      <c r="A506" s="17"/>
    </row>
    <row r="507" ht="12">
      <c r="A507" s="17"/>
    </row>
    <row r="508" ht="12">
      <c r="A508" s="17"/>
    </row>
    <row r="509" ht="12">
      <c r="A509" s="17"/>
    </row>
    <row r="510" ht="12">
      <c r="A510" s="17"/>
    </row>
    <row r="511" ht="12">
      <c r="A511" s="17"/>
    </row>
    <row r="512" ht="12">
      <c r="A512" s="17"/>
    </row>
    <row r="513" ht="12">
      <c r="A513" s="17"/>
    </row>
    <row r="514" ht="12">
      <c r="A514" s="17"/>
    </row>
    <row r="515" ht="12">
      <c r="A515" s="17"/>
    </row>
    <row r="516" ht="12">
      <c r="A516" s="17"/>
    </row>
    <row r="517" ht="12">
      <c r="A517" s="17"/>
    </row>
    <row r="518" ht="12">
      <c r="A518" s="17"/>
    </row>
    <row r="519" ht="12">
      <c r="A519" s="17"/>
    </row>
    <row r="520" ht="12">
      <c r="A520" s="17"/>
    </row>
    <row r="521" ht="12">
      <c r="A521" s="17"/>
    </row>
    <row r="522" ht="12">
      <c r="A522" s="17"/>
    </row>
    <row r="523" ht="12">
      <c r="A523" s="17"/>
    </row>
    <row r="524" ht="12">
      <c r="A524" s="17"/>
    </row>
    <row r="525" ht="12">
      <c r="A525" s="17"/>
    </row>
    <row r="526" ht="12">
      <c r="A526" s="17"/>
    </row>
    <row r="527" ht="12">
      <c r="A527" s="17"/>
    </row>
    <row r="528" ht="12">
      <c r="A528" s="17"/>
    </row>
    <row r="529" ht="12">
      <c r="A529" s="17"/>
    </row>
    <row r="530" ht="12">
      <c r="A530" s="17"/>
    </row>
    <row r="531" ht="12">
      <c r="A531" s="17"/>
    </row>
    <row r="532" ht="12">
      <c r="A532" s="17"/>
    </row>
    <row r="533" ht="12">
      <c r="A533" s="17"/>
    </row>
    <row r="534" ht="12">
      <c r="A534" s="17"/>
    </row>
    <row r="535" ht="12">
      <c r="A535" s="17"/>
    </row>
    <row r="536" ht="12">
      <c r="A536" s="17"/>
    </row>
    <row r="537" ht="12">
      <c r="A537" s="17"/>
    </row>
    <row r="538" ht="12">
      <c r="A538" s="17"/>
    </row>
    <row r="539" ht="12">
      <c r="A539" s="17"/>
    </row>
    <row r="540" ht="12">
      <c r="A540" s="17"/>
    </row>
    <row r="541" ht="12">
      <c r="A541" s="17"/>
    </row>
    <row r="542" ht="12">
      <c r="A542" s="17"/>
    </row>
    <row r="543" ht="12">
      <c r="A543" s="17"/>
    </row>
    <row r="544" ht="12">
      <c r="A544" s="17"/>
    </row>
    <row r="545" ht="12">
      <c r="A545" s="17"/>
    </row>
    <row r="546" ht="12">
      <c r="A546" s="17"/>
    </row>
    <row r="547" ht="12">
      <c r="A547" s="17"/>
    </row>
    <row r="548" ht="12">
      <c r="A548" s="17"/>
    </row>
    <row r="549" ht="12">
      <c r="A549" s="17"/>
    </row>
    <row r="550" ht="12">
      <c r="A550" s="17"/>
    </row>
    <row r="551" ht="12">
      <c r="A551" s="17"/>
    </row>
    <row r="552" ht="12">
      <c r="A552" s="17"/>
    </row>
    <row r="553" ht="12">
      <c r="A553" s="17"/>
    </row>
    <row r="554" ht="12">
      <c r="A554" s="17"/>
    </row>
    <row r="555" ht="12">
      <c r="A555" s="17"/>
    </row>
    <row r="556" ht="12">
      <c r="A556" s="17"/>
    </row>
    <row r="557" ht="12">
      <c r="A557" s="17"/>
    </row>
    <row r="558" ht="12">
      <c r="A558" s="17"/>
    </row>
    <row r="559" ht="12">
      <c r="A559" s="17"/>
    </row>
    <row r="560" ht="12">
      <c r="A560" s="17"/>
    </row>
    <row r="561" ht="12">
      <c r="A561" s="17"/>
    </row>
    <row r="562" ht="12">
      <c r="A562" s="17"/>
    </row>
    <row r="563" ht="12">
      <c r="A563" s="17"/>
    </row>
    <row r="564" ht="12">
      <c r="A564" s="17"/>
    </row>
    <row r="565" ht="12">
      <c r="A565" s="17"/>
    </row>
    <row r="566" ht="12">
      <c r="A566" s="17"/>
    </row>
    <row r="567" ht="12">
      <c r="A567" s="17"/>
    </row>
    <row r="568" ht="12">
      <c r="A568" s="17"/>
    </row>
    <row r="569" ht="12">
      <c r="A569" s="17"/>
    </row>
    <row r="570" ht="12">
      <c r="A570" s="17"/>
    </row>
    <row r="571" ht="12">
      <c r="A571" s="17"/>
    </row>
    <row r="572" ht="12">
      <c r="A572" s="17"/>
    </row>
    <row r="573" ht="12">
      <c r="A573" s="17"/>
    </row>
    <row r="574" ht="12">
      <c r="A574" s="17"/>
    </row>
    <row r="575" ht="12">
      <c r="A575" s="17"/>
    </row>
    <row r="576" ht="12">
      <c r="A576" s="17"/>
    </row>
    <row r="577" ht="12">
      <c r="A577" s="17"/>
    </row>
    <row r="578" ht="12">
      <c r="A578" s="17"/>
    </row>
    <row r="579" ht="12">
      <c r="A579" s="17"/>
    </row>
    <row r="580" ht="12">
      <c r="A580" s="17"/>
    </row>
    <row r="581" ht="12">
      <c r="A581" s="17"/>
    </row>
    <row r="582" ht="12">
      <c r="A582" s="17"/>
    </row>
    <row r="583" ht="12">
      <c r="A583" s="17"/>
    </row>
    <row r="584" ht="12">
      <c r="A584" s="17"/>
    </row>
    <row r="585" ht="12">
      <c r="A585" s="17"/>
    </row>
    <row r="586" ht="12">
      <c r="A586" s="17"/>
    </row>
    <row r="587" ht="12">
      <c r="A587" s="17"/>
    </row>
    <row r="588" ht="12">
      <c r="A588" s="17"/>
    </row>
    <row r="589" ht="12">
      <c r="A589" s="17"/>
    </row>
    <row r="590" ht="12">
      <c r="A590" s="17"/>
    </row>
    <row r="591" ht="12">
      <c r="A591" s="17"/>
    </row>
    <row r="592" ht="12">
      <c r="A592" s="17"/>
    </row>
    <row r="593" ht="12">
      <c r="A593" s="17"/>
    </row>
    <row r="594" ht="12">
      <c r="A594" s="17"/>
    </row>
    <row r="595" ht="12">
      <c r="A595" s="17"/>
    </row>
    <row r="596" ht="12">
      <c r="A596" s="17"/>
    </row>
    <row r="597" ht="12">
      <c r="A597" s="17"/>
    </row>
    <row r="598" ht="12">
      <c r="A598" s="17"/>
    </row>
    <row r="599" ht="12">
      <c r="A599" s="17"/>
    </row>
    <row r="600" ht="12">
      <c r="A600" s="17"/>
    </row>
    <row r="601" ht="12">
      <c r="A601" s="17"/>
    </row>
    <row r="602" ht="12">
      <c r="A602" s="17"/>
    </row>
    <row r="603" ht="12">
      <c r="A603" s="17"/>
    </row>
    <row r="604" ht="12">
      <c r="A604" s="17"/>
    </row>
    <row r="605" ht="12">
      <c r="A605" s="17"/>
    </row>
    <row r="606" ht="12">
      <c r="A606" s="17"/>
    </row>
    <row r="607" ht="12">
      <c r="A607" s="17"/>
    </row>
    <row r="608" ht="12">
      <c r="A608" s="17"/>
    </row>
    <row r="609" ht="12">
      <c r="A609" s="17"/>
    </row>
    <row r="610" ht="12">
      <c r="A610" s="17"/>
    </row>
    <row r="611" ht="12">
      <c r="A611" s="17"/>
    </row>
    <row r="612" ht="12">
      <c r="A612" s="17"/>
    </row>
    <row r="613" ht="12">
      <c r="A613" s="17"/>
    </row>
    <row r="614" ht="12">
      <c r="A614" s="17"/>
    </row>
    <row r="615" ht="12">
      <c r="A615" s="17"/>
    </row>
    <row r="616" ht="12">
      <c r="A616" s="17"/>
    </row>
    <row r="617" ht="12">
      <c r="A617" s="17"/>
    </row>
    <row r="618" ht="12">
      <c r="A618" s="17"/>
    </row>
    <row r="619" ht="12">
      <c r="A619" s="17"/>
    </row>
    <row r="620" ht="12">
      <c r="A620" s="17"/>
    </row>
    <row r="621" ht="12">
      <c r="A621" s="17"/>
    </row>
    <row r="622" ht="12">
      <c r="A622" s="17"/>
    </row>
    <row r="623" ht="12">
      <c r="A623" s="17"/>
    </row>
    <row r="624" ht="12">
      <c r="A624" s="17"/>
    </row>
    <row r="625" ht="12">
      <c r="A625" s="17"/>
    </row>
    <row r="626" ht="12">
      <c r="A626" s="17"/>
    </row>
    <row r="627" ht="12">
      <c r="A627" s="17"/>
    </row>
    <row r="628" ht="12">
      <c r="A628" s="17"/>
    </row>
    <row r="629" ht="12">
      <c r="A629" s="17"/>
    </row>
    <row r="630" ht="12">
      <c r="A630" s="17"/>
    </row>
    <row r="631" ht="12">
      <c r="A631" s="17"/>
    </row>
    <row r="632" ht="12">
      <c r="A632" s="17"/>
    </row>
    <row r="633" ht="12">
      <c r="A633" s="17"/>
    </row>
    <row r="634" ht="12">
      <c r="A634" s="17"/>
    </row>
    <row r="635" ht="12">
      <c r="A635" s="17"/>
    </row>
    <row r="636" ht="12">
      <c r="A636" s="17"/>
    </row>
    <row r="637" ht="12">
      <c r="A637" s="17"/>
    </row>
    <row r="638" ht="12">
      <c r="A638" s="17"/>
    </row>
    <row r="639" ht="12">
      <c r="A639" s="17"/>
    </row>
    <row r="640" ht="12">
      <c r="A640" s="17"/>
    </row>
    <row r="641" ht="12">
      <c r="A641" s="17"/>
    </row>
    <row r="642" ht="12">
      <c r="A642" s="17"/>
    </row>
    <row r="643" ht="12">
      <c r="A643" s="17"/>
    </row>
    <row r="644" ht="12">
      <c r="A644" s="17"/>
    </row>
    <row r="645" ht="12">
      <c r="A645" s="17"/>
    </row>
    <row r="646" ht="12">
      <c r="A646" s="17"/>
    </row>
    <row r="647" ht="12">
      <c r="A647" s="17"/>
    </row>
    <row r="648" ht="12">
      <c r="A648" s="17"/>
    </row>
    <row r="649" ht="12">
      <c r="A649" s="17"/>
    </row>
    <row r="650" ht="12">
      <c r="A650" s="17"/>
    </row>
    <row r="651" ht="12">
      <c r="A651" s="17"/>
    </row>
    <row r="652" ht="12">
      <c r="A652" s="17"/>
    </row>
    <row r="653" ht="12">
      <c r="A653" s="17"/>
    </row>
    <row r="654" ht="12">
      <c r="A654" s="17"/>
    </row>
    <row r="655" ht="12">
      <c r="A655" s="17"/>
    </row>
    <row r="656" ht="12">
      <c r="A656" s="17"/>
    </row>
    <row r="657" ht="12">
      <c r="A657" s="17"/>
    </row>
    <row r="658" ht="12">
      <c r="A658" s="17"/>
    </row>
    <row r="659" ht="12">
      <c r="A659" s="17"/>
    </row>
    <row r="660" ht="12">
      <c r="A660" s="17"/>
    </row>
    <row r="661" ht="12">
      <c r="A661" s="17"/>
    </row>
    <row r="662" ht="12">
      <c r="A662" s="17"/>
    </row>
    <row r="663" ht="12">
      <c r="A663" s="17"/>
    </row>
    <row r="664" ht="12">
      <c r="A664" s="17"/>
    </row>
    <row r="665" ht="12">
      <c r="A665" s="17"/>
    </row>
    <row r="666" ht="12">
      <c r="A666" s="17"/>
    </row>
    <row r="667" ht="12">
      <c r="A667" s="17"/>
    </row>
    <row r="668" ht="12">
      <c r="A668" s="17"/>
    </row>
    <row r="669" ht="12">
      <c r="A669" s="17"/>
    </row>
    <row r="670" ht="12">
      <c r="A670" s="17"/>
    </row>
    <row r="671" ht="12">
      <c r="A671" s="17"/>
    </row>
    <row r="672" ht="12">
      <c r="A672" s="17"/>
    </row>
    <row r="673" ht="12">
      <c r="A673" s="17"/>
    </row>
    <row r="674" ht="12">
      <c r="A674" s="17"/>
    </row>
    <row r="675" ht="12">
      <c r="A675" s="17"/>
    </row>
    <row r="676" ht="12">
      <c r="A676" s="17"/>
    </row>
    <row r="677" ht="12">
      <c r="A677" s="17"/>
    </row>
    <row r="678" ht="12">
      <c r="A678" s="17"/>
    </row>
    <row r="679" ht="12">
      <c r="A679" s="17"/>
    </row>
    <row r="680" ht="12">
      <c r="A680" s="17"/>
    </row>
    <row r="681" ht="12">
      <c r="A681" s="17"/>
    </row>
    <row r="682" ht="12">
      <c r="A682" s="17"/>
    </row>
    <row r="683" ht="12">
      <c r="A683" s="17"/>
    </row>
    <row r="684" ht="12">
      <c r="A684" s="17"/>
    </row>
    <row r="685" ht="12">
      <c r="A685" s="17"/>
    </row>
    <row r="686" ht="12">
      <c r="A686" s="17"/>
    </row>
    <row r="687" ht="12">
      <c r="A687" s="17"/>
    </row>
    <row r="688" ht="12">
      <c r="A688" s="17"/>
    </row>
    <row r="689" ht="12">
      <c r="A689" s="17"/>
    </row>
    <row r="690" ht="12">
      <c r="A690" s="17"/>
    </row>
    <row r="691" ht="12">
      <c r="A691" s="17"/>
    </row>
    <row r="692" ht="12">
      <c r="A692" s="17"/>
    </row>
    <row r="693" ht="12">
      <c r="A693" s="17"/>
    </row>
    <row r="694" ht="12">
      <c r="A694" s="17"/>
    </row>
    <row r="695" ht="12">
      <c r="A695" s="17"/>
    </row>
    <row r="696" ht="12">
      <c r="A696" s="17"/>
    </row>
    <row r="697" ht="12">
      <c r="A697" s="17"/>
    </row>
    <row r="698" ht="12">
      <c r="A698" s="17"/>
    </row>
    <row r="699" ht="12">
      <c r="A699" s="17"/>
    </row>
    <row r="700" ht="12">
      <c r="A700" s="17"/>
    </row>
    <row r="701" ht="12">
      <c r="A701" s="17"/>
    </row>
    <row r="702" ht="12">
      <c r="A702" s="17"/>
    </row>
    <row r="703" ht="12">
      <c r="A703" s="17"/>
    </row>
    <row r="704" ht="12">
      <c r="A704" s="17"/>
    </row>
    <row r="705" ht="12">
      <c r="A705" s="17"/>
    </row>
    <row r="706" ht="12">
      <c r="A706" s="17"/>
    </row>
    <row r="707" ht="12">
      <c r="A707" s="17"/>
    </row>
    <row r="708" ht="12">
      <c r="A708" s="17"/>
    </row>
    <row r="709" ht="12">
      <c r="A709" s="17"/>
    </row>
    <row r="710" ht="12">
      <c r="A710" s="17"/>
    </row>
    <row r="711" ht="12">
      <c r="A711" s="17"/>
    </row>
    <row r="712" ht="12">
      <c r="A712" s="17"/>
    </row>
    <row r="713" ht="12">
      <c r="A713" s="17"/>
    </row>
    <row r="714" ht="12">
      <c r="A714" s="17"/>
    </row>
    <row r="715" ht="12">
      <c r="A715" s="17"/>
    </row>
    <row r="716" ht="12">
      <c r="A716" s="17"/>
    </row>
    <row r="717" ht="12">
      <c r="A717" s="17"/>
    </row>
    <row r="718" ht="12">
      <c r="A718" s="17"/>
    </row>
    <row r="719" ht="12">
      <c r="A719" s="17"/>
    </row>
    <row r="720" ht="12">
      <c r="A720" s="17"/>
    </row>
    <row r="721" ht="12">
      <c r="A721" s="17"/>
    </row>
    <row r="722" ht="12">
      <c r="A722" s="17"/>
    </row>
    <row r="723" ht="12">
      <c r="A723" s="17"/>
    </row>
    <row r="724" ht="12">
      <c r="A724" s="17"/>
    </row>
    <row r="725" ht="12">
      <c r="A725" s="17"/>
    </row>
    <row r="726" ht="12">
      <c r="A726" s="17"/>
    </row>
    <row r="727" ht="12">
      <c r="A727" s="17"/>
    </row>
    <row r="728" ht="12">
      <c r="A728" s="17"/>
    </row>
    <row r="729" ht="12">
      <c r="A729" s="17"/>
    </row>
    <row r="730" ht="12">
      <c r="A730" s="17"/>
    </row>
    <row r="731" ht="12">
      <c r="A731" s="17"/>
    </row>
    <row r="732" ht="12">
      <c r="A732" s="17"/>
    </row>
    <row r="733" ht="12">
      <c r="A733" s="17"/>
    </row>
    <row r="734" ht="12">
      <c r="A734" s="17"/>
    </row>
    <row r="735" ht="12">
      <c r="A735" s="17"/>
    </row>
    <row r="736" ht="12">
      <c r="A736" s="17"/>
    </row>
    <row r="737" ht="12">
      <c r="A737" s="17"/>
    </row>
    <row r="738" ht="12">
      <c r="A738" s="17"/>
    </row>
    <row r="739" ht="12">
      <c r="A739" s="17"/>
    </row>
    <row r="740" ht="12">
      <c r="A740" s="17"/>
    </row>
    <row r="741" ht="12">
      <c r="A741" s="17"/>
    </row>
    <row r="742" ht="12">
      <c r="A742" s="17"/>
    </row>
    <row r="743" ht="12">
      <c r="A743" s="17"/>
    </row>
    <row r="744" ht="12">
      <c r="A744" s="17"/>
    </row>
    <row r="745" ht="12">
      <c r="A745" s="17"/>
    </row>
    <row r="746" ht="12">
      <c r="A746" s="17"/>
    </row>
    <row r="747" ht="12">
      <c r="A747" s="17"/>
    </row>
    <row r="748" ht="12">
      <c r="A748" s="17"/>
    </row>
    <row r="749" ht="12">
      <c r="A749" s="17"/>
    </row>
    <row r="750" ht="12">
      <c r="A750" s="17"/>
    </row>
    <row r="751" ht="12">
      <c r="A751" s="17"/>
    </row>
    <row r="752" ht="12">
      <c r="A752" s="17"/>
    </row>
    <row r="753" ht="12">
      <c r="A753" s="17"/>
    </row>
    <row r="754" ht="12">
      <c r="A754" s="17"/>
    </row>
    <row r="755" ht="12">
      <c r="A755" s="17"/>
    </row>
    <row r="756" ht="12">
      <c r="A756" s="17"/>
    </row>
    <row r="757" ht="12">
      <c r="A757" s="17"/>
    </row>
    <row r="758" ht="12">
      <c r="A758" s="17"/>
    </row>
    <row r="759" ht="12">
      <c r="A759" s="17"/>
    </row>
    <row r="760" ht="12">
      <c r="A760" s="17"/>
    </row>
    <row r="761" ht="12">
      <c r="A761" s="17"/>
    </row>
    <row r="762" ht="12">
      <c r="A762" s="17"/>
    </row>
    <row r="763" ht="12">
      <c r="A763" s="17"/>
    </row>
    <row r="764" ht="12">
      <c r="A764" s="17"/>
    </row>
    <row r="765" ht="12">
      <c r="A765" s="17"/>
    </row>
    <row r="766" ht="12">
      <c r="A766" s="17"/>
    </row>
    <row r="767" ht="12">
      <c r="A767" s="17"/>
    </row>
    <row r="768" ht="12">
      <c r="A768" s="17"/>
    </row>
    <row r="769" ht="12">
      <c r="A769" s="17"/>
    </row>
    <row r="770" ht="12">
      <c r="A770" s="17"/>
    </row>
    <row r="771" ht="12">
      <c r="A771" s="17"/>
    </row>
    <row r="772" ht="12">
      <c r="A772" s="17"/>
    </row>
    <row r="773" ht="12">
      <c r="A773" s="17"/>
    </row>
    <row r="774" ht="12">
      <c r="A774" s="17"/>
    </row>
    <row r="775" ht="12">
      <c r="A775" s="17"/>
    </row>
    <row r="776" ht="12">
      <c r="A776" s="17"/>
    </row>
    <row r="777" ht="12">
      <c r="A777" s="17"/>
    </row>
    <row r="778" ht="12">
      <c r="A778" s="17"/>
    </row>
    <row r="779" ht="12">
      <c r="A779" s="17"/>
    </row>
    <row r="780" ht="12">
      <c r="A780" s="17"/>
    </row>
    <row r="781" ht="12">
      <c r="A781" s="17"/>
    </row>
    <row r="782" ht="12">
      <c r="A782" s="17"/>
    </row>
    <row r="783" ht="12">
      <c r="A783" s="17"/>
    </row>
    <row r="784" ht="12">
      <c r="A784" s="17"/>
    </row>
    <row r="785" ht="12">
      <c r="A785" s="17"/>
    </row>
    <row r="786" ht="12">
      <c r="A786" s="17"/>
    </row>
    <row r="787" ht="12">
      <c r="A787" s="17"/>
    </row>
    <row r="788" ht="12">
      <c r="A788" s="17"/>
    </row>
    <row r="789" ht="12">
      <c r="A789" s="17"/>
    </row>
    <row r="790" ht="12">
      <c r="A790" s="17"/>
    </row>
    <row r="791" ht="12">
      <c r="A791" s="17"/>
    </row>
    <row r="792" ht="12">
      <c r="A792" s="17"/>
    </row>
    <row r="793" ht="12">
      <c r="A793" s="17"/>
    </row>
    <row r="794" ht="12">
      <c r="A794" s="17"/>
    </row>
    <row r="795" ht="12">
      <c r="A795" s="17"/>
    </row>
    <row r="796" ht="12">
      <c r="A796" s="17"/>
    </row>
    <row r="797" ht="12">
      <c r="A797" s="17"/>
    </row>
    <row r="798" ht="12">
      <c r="A798" s="17"/>
    </row>
    <row r="799" ht="12">
      <c r="A799" s="17"/>
    </row>
    <row r="800" ht="12">
      <c r="A800" s="17"/>
    </row>
    <row r="801" ht="12">
      <c r="A801" s="17"/>
    </row>
    <row r="802" ht="12">
      <c r="A802" s="17"/>
    </row>
    <row r="803" ht="12">
      <c r="A803" s="17"/>
    </row>
    <row r="804" ht="12">
      <c r="A804" s="17"/>
    </row>
    <row r="805" ht="12">
      <c r="A805" s="17"/>
    </row>
    <row r="806" ht="12">
      <c r="A806" s="17"/>
    </row>
    <row r="807" ht="12">
      <c r="A807" s="17"/>
    </row>
    <row r="808" ht="12">
      <c r="A808" s="17"/>
    </row>
    <row r="809" ht="12">
      <c r="A809" s="17"/>
    </row>
    <row r="810" ht="12">
      <c r="A810" s="17"/>
    </row>
    <row r="811" ht="12">
      <c r="A811" s="17"/>
    </row>
    <row r="812" ht="12">
      <c r="A812" s="17"/>
    </row>
    <row r="813" ht="12">
      <c r="A813" s="17"/>
    </row>
    <row r="814" ht="12">
      <c r="A814" s="17"/>
    </row>
    <row r="815" ht="12">
      <c r="A815" s="17"/>
    </row>
    <row r="816" ht="12">
      <c r="A816" s="17"/>
    </row>
    <row r="817" ht="12">
      <c r="A817" s="17"/>
    </row>
    <row r="818" ht="12">
      <c r="A818" s="17"/>
    </row>
    <row r="819" ht="12">
      <c r="A819" s="17"/>
    </row>
    <row r="820" ht="12">
      <c r="A820" s="17"/>
    </row>
    <row r="821" ht="12">
      <c r="A821" s="17"/>
    </row>
    <row r="822" ht="12">
      <c r="A822" s="17"/>
    </row>
    <row r="823" ht="12">
      <c r="A823" s="17"/>
    </row>
    <row r="824" ht="12">
      <c r="A824" s="17"/>
    </row>
    <row r="825" ht="12">
      <c r="A825" s="17"/>
    </row>
    <row r="826" ht="12">
      <c r="A826" s="17"/>
    </row>
    <row r="827" ht="12">
      <c r="A827" s="17"/>
    </row>
    <row r="828" ht="12">
      <c r="A828" s="17"/>
    </row>
    <row r="829" ht="12">
      <c r="A829" s="17"/>
    </row>
    <row r="830" ht="12">
      <c r="A830" s="17"/>
    </row>
    <row r="831" ht="12">
      <c r="A831" s="17"/>
    </row>
    <row r="832" ht="12">
      <c r="A832" s="17"/>
    </row>
    <row r="833" ht="12">
      <c r="A833" s="17"/>
    </row>
    <row r="834" ht="12">
      <c r="A834" s="17"/>
    </row>
    <row r="835" ht="12">
      <c r="A835" s="17"/>
    </row>
    <row r="836" ht="12">
      <c r="A836" s="17"/>
    </row>
    <row r="837" ht="12">
      <c r="A837" s="17"/>
    </row>
    <row r="838" ht="12">
      <c r="A838" s="17"/>
    </row>
    <row r="839" ht="12">
      <c r="A839" s="17"/>
    </row>
    <row r="840" ht="12">
      <c r="A840" s="17"/>
    </row>
    <row r="841" ht="12">
      <c r="A841" s="17"/>
    </row>
    <row r="842" ht="12">
      <c r="A842" s="17"/>
    </row>
    <row r="843" ht="12">
      <c r="A843" s="17"/>
    </row>
    <row r="844" ht="12">
      <c r="A844" s="17"/>
    </row>
    <row r="845" ht="12">
      <c r="A845" s="17"/>
    </row>
    <row r="846" ht="12">
      <c r="A846" s="17"/>
    </row>
    <row r="847" ht="12">
      <c r="A847" s="17"/>
    </row>
    <row r="848" ht="12">
      <c r="A848" s="17"/>
    </row>
    <row r="849" ht="12">
      <c r="A849" s="17"/>
    </row>
    <row r="850" ht="12">
      <c r="A850" s="17"/>
    </row>
    <row r="851" ht="12">
      <c r="A851" s="17"/>
    </row>
    <row r="852" ht="12">
      <c r="A852" s="17"/>
    </row>
    <row r="853" ht="12">
      <c r="A853" s="17"/>
    </row>
    <row r="854" ht="12">
      <c r="A854" s="17"/>
    </row>
    <row r="855" ht="12">
      <c r="A855" s="17"/>
    </row>
    <row r="856" ht="12">
      <c r="A856" s="17"/>
    </row>
    <row r="857" ht="12">
      <c r="A857" s="17"/>
    </row>
    <row r="858" ht="12">
      <c r="A858" s="17"/>
    </row>
    <row r="859" ht="12">
      <c r="A859" s="17"/>
    </row>
    <row r="860" ht="12">
      <c r="A860" s="17"/>
    </row>
    <row r="861" ht="12">
      <c r="A861" s="17"/>
    </row>
    <row r="862" ht="12">
      <c r="A862" s="17"/>
    </row>
    <row r="863" ht="12">
      <c r="A863" s="17"/>
    </row>
    <row r="864" ht="12">
      <c r="A864" s="17"/>
    </row>
    <row r="865" ht="12">
      <c r="A865" s="17"/>
    </row>
    <row r="866" ht="12">
      <c r="A866" s="17"/>
    </row>
    <row r="867" ht="12">
      <c r="A867" s="17"/>
    </row>
    <row r="868" ht="12">
      <c r="A868" s="17"/>
    </row>
    <row r="869" ht="12">
      <c r="A869" s="17"/>
    </row>
    <row r="870" ht="12">
      <c r="A870" s="17"/>
    </row>
    <row r="871" ht="12">
      <c r="A871" s="17"/>
    </row>
    <row r="872" ht="12">
      <c r="A872" s="17"/>
    </row>
    <row r="873" ht="12">
      <c r="A873" s="17"/>
    </row>
    <row r="874" ht="12">
      <c r="A874" s="17"/>
    </row>
    <row r="875" ht="12">
      <c r="A875" s="17"/>
    </row>
    <row r="876" ht="12">
      <c r="A876" s="17"/>
    </row>
    <row r="877" ht="12">
      <c r="A877" s="17"/>
    </row>
    <row r="878" ht="12">
      <c r="A878" s="17"/>
    </row>
    <row r="879" ht="12">
      <c r="A879" s="17"/>
    </row>
    <row r="880" ht="12">
      <c r="A880" s="17"/>
    </row>
    <row r="881" ht="12">
      <c r="A881" s="17"/>
    </row>
    <row r="882" ht="12">
      <c r="A882" s="17"/>
    </row>
  </sheetData>
  <sheetProtection/>
  <printOptions horizontalCentered="1"/>
  <pageMargins left="0.7480314960629921" right="0.2362204724409449" top="0.984251968503937" bottom="0.984251968503937" header="0.5118110236220472" footer="0.5118110236220472"/>
  <pageSetup orientation="portrait" paperSize="9" scale="68" r:id="rId2"/>
  <headerFooter alignWithMargins="0">
    <oddFooter>&amp;CСтраница &amp;P&amp;R&amp;F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4:I882"/>
  <sheetViews>
    <sheetView showGridLines="0" zoomScale="75" zoomScaleNormal="75" zoomScaleSheetLayoutView="75" zoomScalePageLayoutView="0" workbookViewId="0" topLeftCell="A106">
      <selection activeCell="C20" sqref="C20"/>
    </sheetView>
  </sheetViews>
  <sheetFormatPr defaultColWidth="9.140625" defaultRowHeight="12.75"/>
  <cols>
    <col min="1" max="1" width="13.57421875" style="0" customWidth="1"/>
    <col min="2" max="4" width="10.7109375" style="0" customWidth="1"/>
    <col min="5" max="5" width="1.7109375" style="0" customWidth="1"/>
    <col min="6" max="7" width="10.7109375" style="0" customWidth="1"/>
    <col min="8" max="8" width="1.7109375" style="0" customWidth="1"/>
  </cols>
  <sheetData>
    <row r="14" spans="1:5" ht="12">
      <c r="A14" s="2"/>
      <c r="B14" s="2"/>
      <c r="C14" s="2"/>
      <c r="D14" s="2"/>
      <c r="E14" s="3"/>
    </row>
    <row r="15" spans="1:5" ht="12.75" thickBot="1">
      <c r="A15" s="2"/>
      <c r="B15" s="2"/>
      <c r="C15" s="2"/>
      <c r="D15" s="2"/>
      <c r="E15" s="3"/>
    </row>
    <row r="16" spans="1:7" ht="12">
      <c r="A16" s="4" t="s">
        <v>5</v>
      </c>
      <c r="B16" s="5"/>
      <c r="C16" s="5" t="s">
        <v>9</v>
      </c>
      <c r="D16" s="6"/>
      <c r="E16" s="60" t="s">
        <v>10</v>
      </c>
      <c r="F16" s="7"/>
      <c r="G16" s="8"/>
    </row>
    <row r="17" spans="1:7" ht="12">
      <c r="A17" s="9"/>
      <c r="B17" s="11">
        <v>1</v>
      </c>
      <c r="C17" s="11">
        <v>2</v>
      </c>
      <c r="D17" s="12">
        <v>3</v>
      </c>
      <c r="E17" s="2"/>
      <c r="F17" s="44">
        <v>4</v>
      </c>
      <c r="G17" s="12">
        <v>5</v>
      </c>
    </row>
    <row r="18" spans="1:7" ht="12.75" thickBot="1">
      <c r="A18" s="13"/>
      <c r="B18" s="15" t="s">
        <v>8</v>
      </c>
      <c r="C18" s="15" t="s">
        <v>11</v>
      </c>
      <c r="D18" s="16" t="s">
        <v>12</v>
      </c>
      <c r="E18" s="61"/>
      <c r="F18" s="15" t="s">
        <v>11</v>
      </c>
      <c r="G18" s="16" t="s">
        <v>12</v>
      </c>
    </row>
    <row r="19" spans="1:7" ht="12">
      <c r="A19" s="62">
        <v>31919</v>
      </c>
      <c r="B19" s="19">
        <v>11</v>
      </c>
      <c r="C19" s="19">
        <f aca="true" t="shared" si="0" ref="C19:C50">IF(B19&lt;16,0,B19-14.5)</f>
        <v>0</v>
      </c>
      <c r="D19" s="20"/>
      <c r="E19" s="21"/>
      <c r="F19" s="23">
        <f aca="true" t="shared" si="1" ref="F19:F50">IF(B19&lt;18,0,B19-16)</f>
        <v>0</v>
      </c>
      <c r="G19" s="24"/>
    </row>
    <row r="20" spans="1:7" ht="12">
      <c r="A20" s="62">
        <v>31920</v>
      </c>
      <c r="B20" s="19">
        <v>10.5</v>
      </c>
      <c r="C20" s="19">
        <f t="shared" si="0"/>
        <v>0</v>
      </c>
      <c r="D20" s="20">
        <f aca="true" t="shared" si="2" ref="D20:D51">C20+D19</f>
        <v>0</v>
      </c>
      <c r="E20" s="21"/>
      <c r="F20" s="23">
        <f t="shared" si="1"/>
        <v>0</v>
      </c>
      <c r="G20" s="20"/>
    </row>
    <row r="21" spans="1:7" ht="12">
      <c r="A21" s="62">
        <v>31921</v>
      </c>
      <c r="B21" s="19">
        <v>17.3</v>
      </c>
      <c r="C21" s="19">
        <f t="shared" si="0"/>
        <v>2.8000000000000007</v>
      </c>
      <c r="D21" s="55">
        <f t="shared" si="2"/>
        <v>2.8000000000000007</v>
      </c>
      <c r="E21" s="21"/>
      <c r="F21" s="23">
        <f t="shared" si="1"/>
        <v>0</v>
      </c>
      <c r="G21" s="20"/>
    </row>
    <row r="22" spans="1:7" ht="12">
      <c r="A22" s="62">
        <v>31922</v>
      </c>
      <c r="B22" s="19">
        <v>18</v>
      </c>
      <c r="C22" s="19">
        <f t="shared" si="0"/>
        <v>3.5</v>
      </c>
      <c r="D22" s="20">
        <f t="shared" si="2"/>
        <v>6.300000000000001</v>
      </c>
      <c r="E22" s="21"/>
      <c r="F22" s="23">
        <f t="shared" si="1"/>
        <v>2</v>
      </c>
      <c r="G22" s="56"/>
    </row>
    <row r="23" spans="1:7" ht="12">
      <c r="A23" s="62">
        <v>31923</v>
      </c>
      <c r="B23" s="19">
        <v>17.1</v>
      </c>
      <c r="C23" s="19">
        <f t="shared" si="0"/>
        <v>2.6000000000000014</v>
      </c>
      <c r="D23" s="20">
        <f t="shared" si="2"/>
        <v>8.900000000000002</v>
      </c>
      <c r="E23" s="21"/>
      <c r="F23" s="23">
        <f t="shared" si="1"/>
        <v>0</v>
      </c>
      <c r="G23" s="20"/>
    </row>
    <row r="24" spans="1:7" ht="12">
      <c r="A24" s="62">
        <v>31924</v>
      </c>
      <c r="B24" s="19">
        <v>15.7</v>
      </c>
      <c r="C24" s="19">
        <f t="shared" si="0"/>
        <v>0</v>
      </c>
      <c r="D24" s="20">
        <f t="shared" si="2"/>
        <v>8.900000000000002</v>
      </c>
      <c r="E24" s="21"/>
      <c r="F24" s="23">
        <f t="shared" si="1"/>
        <v>0</v>
      </c>
      <c r="G24" s="20"/>
    </row>
    <row r="25" spans="1:7" ht="12">
      <c r="A25" s="62">
        <v>31925</v>
      </c>
      <c r="B25" s="19">
        <v>16.4</v>
      </c>
      <c r="C25" s="19">
        <f t="shared" si="0"/>
        <v>1.8999999999999986</v>
      </c>
      <c r="D25" s="20">
        <f t="shared" si="2"/>
        <v>10.8</v>
      </c>
      <c r="E25" s="21"/>
      <c r="F25" s="23">
        <f t="shared" si="1"/>
        <v>0</v>
      </c>
      <c r="G25" s="20"/>
    </row>
    <row r="26" spans="1:7" ht="12">
      <c r="A26" s="62">
        <v>31926</v>
      </c>
      <c r="B26" s="19">
        <v>17.6</v>
      </c>
      <c r="C26" s="19">
        <f t="shared" si="0"/>
        <v>3.1000000000000014</v>
      </c>
      <c r="D26" s="20">
        <f t="shared" si="2"/>
        <v>13.900000000000002</v>
      </c>
      <c r="E26" s="21"/>
      <c r="F26" s="23">
        <f t="shared" si="1"/>
        <v>0</v>
      </c>
      <c r="G26" s="20"/>
    </row>
    <row r="27" spans="1:7" ht="12">
      <c r="A27" s="62">
        <v>31927</v>
      </c>
      <c r="B27" s="19">
        <v>22.9</v>
      </c>
      <c r="C27" s="19">
        <f t="shared" si="0"/>
        <v>8.399999999999999</v>
      </c>
      <c r="D27" s="20">
        <f t="shared" si="2"/>
        <v>22.3</v>
      </c>
      <c r="E27" s="21"/>
      <c r="F27" s="23">
        <f t="shared" si="1"/>
        <v>6.899999999999999</v>
      </c>
      <c r="G27" s="20"/>
    </row>
    <row r="28" spans="1:7" ht="12">
      <c r="A28" s="62">
        <v>31928</v>
      </c>
      <c r="B28" s="19">
        <v>23.2</v>
      </c>
      <c r="C28" s="19">
        <f t="shared" si="0"/>
        <v>8.7</v>
      </c>
      <c r="D28" s="20">
        <f t="shared" si="2"/>
        <v>31</v>
      </c>
      <c r="E28" s="21"/>
      <c r="F28" s="23">
        <f t="shared" si="1"/>
        <v>7.199999999999999</v>
      </c>
      <c r="G28" s="20"/>
    </row>
    <row r="29" spans="1:7" ht="12">
      <c r="A29" s="17">
        <v>31929</v>
      </c>
      <c r="B29" s="19">
        <v>21.6</v>
      </c>
      <c r="C29" s="19">
        <f t="shared" si="0"/>
        <v>7.100000000000001</v>
      </c>
      <c r="D29" s="20">
        <f t="shared" si="2"/>
        <v>38.1</v>
      </c>
      <c r="E29" s="21"/>
      <c r="F29" s="23">
        <f t="shared" si="1"/>
        <v>5.600000000000001</v>
      </c>
      <c r="G29" s="20"/>
    </row>
    <row r="30" spans="1:7" ht="12">
      <c r="A30" s="17">
        <v>31930</v>
      </c>
      <c r="B30" s="19">
        <v>21</v>
      </c>
      <c r="C30" s="19">
        <f t="shared" si="0"/>
        <v>6.5</v>
      </c>
      <c r="D30" s="20">
        <f t="shared" si="2"/>
        <v>44.6</v>
      </c>
      <c r="E30" s="21"/>
      <c r="F30" s="23">
        <f t="shared" si="1"/>
        <v>5</v>
      </c>
      <c r="G30" s="20"/>
    </row>
    <row r="31" spans="1:7" ht="12">
      <c r="A31" s="17">
        <v>31931</v>
      </c>
      <c r="B31" s="19">
        <v>21.2</v>
      </c>
      <c r="C31" s="19">
        <f t="shared" si="0"/>
        <v>6.699999999999999</v>
      </c>
      <c r="D31" s="20">
        <f t="shared" si="2"/>
        <v>51.3</v>
      </c>
      <c r="E31" s="21"/>
      <c r="F31" s="23">
        <f t="shared" si="1"/>
        <v>5.199999999999999</v>
      </c>
      <c r="G31" s="20"/>
    </row>
    <row r="32" spans="1:7" ht="12">
      <c r="A32" s="17">
        <v>31932</v>
      </c>
      <c r="B32" s="19">
        <v>15.2</v>
      </c>
      <c r="C32" s="19">
        <f t="shared" si="0"/>
        <v>0</v>
      </c>
      <c r="D32" s="20">
        <f t="shared" si="2"/>
        <v>51.3</v>
      </c>
      <c r="E32" s="21"/>
      <c r="F32" s="23">
        <f t="shared" si="1"/>
        <v>0</v>
      </c>
      <c r="G32" s="20"/>
    </row>
    <row r="33" spans="1:7" ht="12">
      <c r="A33" s="17">
        <v>31933</v>
      </c>
      <c r="B33" s="19">
        <v>12.8</v>
      </c>
      <c r="C33" s="19">
        <f t="shared" si="0"/>
        <v>0</v>
      </c>
      <c r="D33" s="20">
        <f t="shared" si="2"/>
        <v>51.3</v>
      </c>
      <c r="E33" s="21"/>
      <c r="F33" s="23">
        <f t="shared" si="1"/>
        <v>0</v>
      </c>
      <c r="G33" s="20"/>
    </row>
    <row r="34" spans="1:7" ht="12">
      <c r="A34" s="17">
        <v>31934</v>
      </c>
      <c r="B34" s="19">
        <v>18.4</v>
      </c>
      <c r="C34" s="19">
        <f t="shared" si="0"/>
        <v>3.8999999999999986</v>
      </c>
      <c r="D34" s="20">
        <f t="shared" si="2"/>
        <v>55.199999999999996</v>
      </c>
      <c r="E34" s="21"/>
      <c r="F34" s="23">
        <f t="shared" si="1"/>
        <v>2.3999999999999986</v>
      </c>
      <c r="G34" s="20"/>
    </row>
    <row r="35" spans="1:7" ht="12">
      <c r="A35" s="17">
        <v>31935</v>
      </c>
      <c r="B35" s="19">
        <v>20.1</v>
      </c>
      <c r="C35" s="19">
        <f t="shared" si="0"/>
        <v>5.600000000000001</v>
      </c>
      <c r="D35" s="20">
        <f t="shared" si="2"/>
        <v>60.8</v>
      </c>
      <c r="E35" s="21"/>
      <c r="F35" s="23">
        <f t="shared" si="1"/>
        <v>4.100000000000001</v>
      </c>
      <c r="G35" s="20"/>
    </row>
    <row r="36" spans="1:7" ht="12">
      <c r="A36" s="17">
        <v>31936</v>
      </c>
      <c r="B36" s="19">
        <v>15.8</v>
      </c>
      <c r="C36" s="19">
        <f t="shared" si="0"/>
        <v>0</v>
      </c>
      <c r="D36" s="20">
        <f t="shared" si="2"/>
        <v>60.8</v>
      </c>
      <c r="E36" s="21"/>
      <c r="F36" s="23">
        <f t="shared" si="1"/>
        <v>0</v>
      </c>
      <c r="G36" s="20"/>
    </row>
    <row r="37" spans="1:7" ht="12">
      <c r="A37" s="17">
        <v>31937</v>
      </c>
      <c r="B37" s="19">
        <v>16</v>
      </c>
      <c r="C37" s="19">
        <f t="shared" si="0"/>
        <v>1.5</v>
      </c>
      <c r="D37" s="20">
        <f t="shared" si="2"/>
        <v>62.3</v>
      </c>
      <c r="E37" s="21"/>
      <c r="F37" s="23">
        <f t="shared" si="1"/>
        <v>0</v>
      </c>
      <c r="G37" s="20"/>
    </row>
    <row r="38" spans="1:7" ht="12">
      <c r="A38" s="17">
        <v>31938</v>
      </c>
      <c r="B38" s="19">
        <v>19.1</v>
      </c>
      <c r="C38" s="19">
        <f t="shared" si="0"/>
        <v>4.600000000000001</v>
      </c>
      <c r="D38" s="20">
        <f t="shared" si="2"/>
        <v>66.9</v>
      </c>
      <c r="E38" s="21"/>
      <c r="F38" s="23">
        <f t="shared" si="1"/>
        <v>3.1000000000000014</v>
      </c>
      <c r="G38" s="20"/>
    </row>
    <row r="39" spans="1:7" ht="12">
      <c r="A39" s="17">
        <v>31939</v>
      </c>
      <c r="B39" s="19">
        <v>14</v>
      </c>
      <c r="C39" s="19">
        <f t="shared" si="0"/>
        <v>0</v>
      </c>
      <c r="D39" s="20">
        <f t="shared" si="2"/>
        <v>66.9</v>
      </c>
      <c r="E39" s="21"/>
      <c r="F39" s="23">
        <f t="shared" si="1"/>
        <v>0</v>
      </c>
      <c r="G39" s="20"/>
    </row>
    <row r="40" spans="1:7" ht="12">
      <c r="A40" s="17">
        <v>31940</v>
      </c>
      <c r="B40" s="19">
        <v>16.7</v>
      </c>
      <c r="C40" s="19">
        <f t="shared" si="0"/>
        <v>2.1999999999999993</v>
      </c>
      <c r="D40" s="20">
        <f t="shared" si="2"/>
        <v>69.10000000000001</v>
      </c>
      <c r="E40" s="21"/>
      <c r="F40" s="23">
        <f t="shared" si="1"/>
        <v>0</v>
      </c>
      <c r="G40" s="20"/>
    </row>
    <row r="41" spans="1:7" ht="12">
      <c r="A41" s="17">
        <v>31941</v>
      </c>
      <c r="B41" s="19">
        <v>18.2</v>
      </c>
      <c r="C41" s="19">
        <f t="shared" si="0"/>
        <v>3.6999999999999993</v>
      </c>
      <c r="D41" s="20">
        <f t="shared" si="2"/>
        <v>72.80000000000001</v>
      </c>
      <c r="E41" s="21"/>
      <c r="F41" s="23">
        <f t="shared" si="1"/>
        <v>2.1999999999999993</v>
      </c>
      <c r="G41" s="20"/>
    </row>
    <row r="42" spans="1:7" ht="12">
      <c r="A42" s="17">
        <v>31942</v>
      </c>
      <c r="B42" s="19">
        <v>16.9</v>
      </c>
      <c r="C42" s="19">
        <f t="shared" si="0"/>
        <v>2.3999999999999986</v>
      </c>
      <c r="D42" s="20">
        <f t="shared" si="2"/>
        <v>75.20000000000002</v>
      </c>
      <c r="E42" s="21"/>
      <c r="F42" s="23">
        <f t="shared" si="1"/>
        <v>0</v>
      </c>
      <c r="G42" s="20"/>
    </row>
    <row r="43" spans="1:7" ht="12">
      <c r="A43" s="17">
        <v>31943</v>
      </c>
      <c r="B43" s="19">
        <v>16</v>
      </c>
      <c r="C43" s="19">
        <f t="shared" si="0"/>
        <v>1.5</v>
      </c>
      <c r="D43" s="20">
        <f t="shared" si="2"/>
        <v>76.70000000000002</v>
      </c>
      <c r="E43" s="21"/>
      <c r="F43" s="23">
        <f t="shared" si="1"/>
        <v>0</v>
      </c>
      <c r="G43" s="20"/>
    </row>
    <row r="44" spans="1:7" ht="12">
      <c r="A44" s="17">
        <v>31944</v>
      </c>
      <c r="B44" s="19">
        <v>14.9</v>
      </c>
      <c r="C44" s="19">
        <f t="shared" si="0"/>
        <v>0</v>
      </c>
      <c r="D44" s="20">
        <f t="shared" si="2"/>
        <v>76.70000000000002</v>
      </c>
      <c r="E44" s="21"/>
      <c r="F44" s="23">
        <f t="shared" si="1"/>
        <v>0</v>
      </c>
      <c r="G44" s="20"/>
    </row>
    <row r="45" spans="1:7" ht="12">
      <c r="A45" s="17">
        <v>31945</v>
      </c>
      <c r="B45" s="19">
        <v>13.8</v>
      </c>
      <c r="C45" s="19">
        <f t="shared" si="0"/>
        <v>0</v>
      </c>
      <c r="D45" s="20">
        <f t="shared" si="2"/>
        <v>76.70000000000002</v>
      </c>
      <c r="E45" s="21"/>
      <c r="F45" s="23">
        <f t="shared" si="1"/>
        <v>0</v>
      </c>
      <c r="G45" s="20"/>
    </row>
    <row r="46" spans="1:7" ht="12">
      <c r="A46" s="17">
        <v>31946</v>
      </c>
      <c r="B46" s="19">
        <v>14.4</v>
      </c>
      <c r="C46" s="19">
        <f t="shared" si="0"/>
        <v>0</v>
      </c>
      <c r="D46" s="20">
        <f t="shared" si="2"/>
        <v>76.70000000000002</v>
      </c>
      <c r="E46" s="21"/>
      <c r="F46" s="23">
        <f t="shared" si="1"/>
        <v>0</v>
      </c>
      <c r="G46" s="20"/>
    </row>
    <row r="47" spans="1:7" ht="12">
      <c r="A47" s="17">
        <v>31947</v>
      </c>
      <c r="B47" s="19">
        <v>16.5</v>
      </c>
      <c r="C47" s="19">
        <f t="shared" si="0"/>
        <v>2</v>
      </c>
      <c r="D47" s="56">
        <f t="shared" si="2"/>
        <v>78.70000000000002</v>
      </c>
      <c r="E47" s="21"/>
      <c r="F47" s="23">
        <f t="shared" si="1"/>
        <v>0</v>
      </c>
      <c r="G47" s="20"/>
    </row>
    <row r="48" spans="1:7" ht="12">
      <c r="A48" s="17">
        <v>31948</v>
      </c>
      <c r="B48" s="19">
        <v>15.8</v>
      </c>
      <c r="C48" s="19">
        <f t="shared" si="0"/>
        <v>0</v>
      </c>
      <c r="D48" s="20">
        <f t="shared" si="2"/>
        <v>78.70000000000002</v>
      </c>
      <c r="E48" s="21"/>
      <c r="F48" s="23">
        <f t="shared" si="1"/>
        <v>0</v>
      </c>
      <c r="G48" s="20"/>
    </row>
    <row r="49" spans="1:7" ht="12">
      <c r="A49" s="17">
        <v>31949</v>
      </c>
      <c r="B49" s="19">
        <v>15.4</v>
      </c>
      <c r="C49" s="19">
        <f t="shared" si="0"/>
        <v>0</v>
      </c>
      <c r="D49" s="20">
        <f t="shared" si="2"/>
        <v>78.70000000000002</v>
      </c>
      <c r="E49" s="59"/>
      <c r="F49" s="19">
        <f t="shared" si="1"/>
        <v>0</v>
      </c>
      <c r="G49" s="20"/>
    </row>
    <row r="50" spans="1:7" ht="12">
      <c r="A50" s="17">
        <v>31950</v>
      </c>
      <c r="B50" s="19">
        <v>17</v>
      </c>
      <c r="C50" s="19">
        <f t="shared" si="0"/>
        <v>2.5</v>
      </c>
      <c r="D50" s="56">
        <f t="shared" si="2"/>
        <v>81.20000000000002</v>
      </c>
      <c r="E50" s="21"/>
      <c r="F50" s="23">
        <f t="shared" si="1"/>
        <v>0</v>
      </c>
      <c r="G50" s="20"/>
    </row>
    <row r="51" spans="1:7" ht="12">
      <c r="A51" s="17">
        <v>31951</v>
      </c>
      <c r="B51" s="19">
        <v>19.2</v>
      </c>
      <c r="C51" s="19">
        <f aca="true" t="shared" si="3" ref="C51:C82">IF(B51&lt;16,0,B51-14.5)</f>
        <v>4.699999999999999</v>
      </c>
      <c r="D51" s="20">
        <f t="shared" si="2"/>
        <v>85.90000000000002</v>
      </c>
      <c r="E51" s="21"/>
      <c r="F51" s="23">
        <f aca="true" t="shared" si="4" ref="F51:F82">IF(B51&lt;18,0,B51-16)</f>
        <v>3.1999999999999993</v>
      </c>
      <c r="G51" s="20"/>
    </row>
    <row r="52" spans="1:7" ht="12">
      <c r="A52" s="17">
        <v>31952</v>
      </c>
      <c r="B52" s="19">
        <v>19.1</v>
      </c>
      <c r="C52" s="19">
        <f t="shared" si="3"/>
        <v>4.600000000000001</v>
      </c>
      <c r="D52" s="20">
        <f aca="true" t="shared" si="5" ref="D52:D83">C52+D51</f>
        <v>90.50000000000003</v>
      </c>
      <c r="E52" s="21"/>
      <c r="F52" s="23">
        <f t="shared" si="4"/>
        <v>3.1000000000000014</v>
      </c>
      <c r="G52" s="20"/>
    </row>
    <row r="53" spans="1:7" ht="12">
      <c r="A53" s="17">
        <v>31953</v>
      </c>
      <c r="B53" s="19">
        <v>20.2</v>
      </c>
      <c r="C53" s="19">
        <f t="shared" si="3"/>
        <v>5.699999999999999</v>
      </c>
      <c r="D53" s="20">
        <f t="shared" si="5"/>
        <v>96.20000000000003</v>
      </c>
      <c r="E53" s="21"/>
      <c r="F53" s="23">
        <f t="shared" si="4"/>
        <v>4.199999999999999</v>
      </c>
      <c r="G53" s="20"/>
    </row>
    <row r="54" spans="1:7" ht="12">
      <c r="A54" s="17">
        <v>31954</v>
      </c>
      <c r="B54" s="19">
        <v>17.9</v>
      </c>
      <c r="C54" s="19">
        <f t="shared" si="3"/>
        <v>3.3999999999999986</v>
      </c>
      <c r="D54" s="20">
        <f t="shared" si="5"/>
        <v>99.60000000000002</v>
      </c>
      <c r="E54" s="21"/>
      <c r="F54" s="23">
        <f t="shared" si="4"/>
        <v>0</v>
      </c>
      <c r="G54" s="20"/>
    </row>
    <row r="55" spans="1:7" ht="12">
      <c r="A55" s="17">
        <v>31955</v>
      </c>
      <c r="B55" s="19">
        <v>17.6</v>
      </c>
      <c r="C55" s="19">
        <f t="shared" si="3"/>
        <v>3.1000000000000014</v>
      </c>
      <c r="D55" s="20">
        <f t="shared" si="5"/>
        <v>102.70000000000002</v>
      </c>
      <c r="E55" s="21"/>
      <c r="F55" s="23">
        <f t="shared" si="4"/>
        <v>0</v>
      </c>
      <c r="G55" s="56"/>
    </row>
    <row r="56" spans="1:7" ht="12">
      <c r="A56" s="17">
        <v>31956</v>
      </c>
      <c r="B56" s="19">
        <v>17.8</v>
      </c>
      <c r="C56" s="19">
        <f t="shared" si="3"/>
        <v>3.3000000000000007</v>
      </c>
      <c r="D56" s="57">
        <f t="shared" si="5"/>
        <v>106.00000000000001</v>
      </c>
      <c r="E56" s="21"/>
      <c r="F56" s="23">
        <f t="shared" si="4"/>
        <v>0</v>
      </c>
      <c r="G56" s="20"/>
    </row>
    <row r="57" spans="1:7" ht="12">
      <c r="A57" s="17">
        <v>31957</v>
      </c>
      <c r="B57" s="19">
        <v>16.7</v>
      </c>
      <c r="C57" s="19">
        <f t="shared" si="3"/>
        <v>2.1999999999999993</v>
      </c>
      <c r="D57" s="20">
        <f t="shared" si="5"/>
        <v>108.20000000000002</v>
      </c>
      <c r="E57" s="21"/>
      <c r="F57" s="23">
        <f t="shared" si="4"/>
        <v>0</v>
      </c>
      <c r="G57" s="20"/>
    </row>
    <row r="58" spans="1:7" ht="12">
      <c r="A58" s="17">
        <v>31958</v>
      </c>
      <c r="B58" s="19">
        <v>15.5</v>
      </c>
      <c r="C58" s="19">
        <f t="shared" si="3"/>
        <v>0</v>
      </c>
      <c r="D58" s="20">
        <f t="shared" si="5"/>
        <v>108.20000000000002</v>
      </c>
      <c r="E58" s="21"/>
      <c r="F58" s="23">
        <f t="shared" si="4"/>
        <v>0</v>
      </c>
      <c r="G58" s="20"/>
    </row>
    <row r="59" spans="1:7" ht="12">
      <c r="A59" s="62">
        <v>31959</v>
      </c>
      <c r="B59" s="19">
        <v>15</v>
      </c>
      <c r="C59" s="19">
        <f t="shared" si="3"/>
        <v>0</v>
      </c>
      <c r="D59" s="20">
        <f t="shared" si="5"/>
        <v>108.20000000000002</v>
      </c>
      <c r="E59" s="21"/>
      <c r="F59" s="23">
        <f t="shared" si="4"/>
        <v>0</v>
      </c>
      <c r="G59" s="20"/>
    </row>
    <row r="60" spans="1:7" ht="12">
      <c r="A60" s="62">
        <v>31960</v>
      </c>
      <c r="B60" s="19">
        <v>17.3</v>
      </c>
      <c r="C60" s="19">
        <f t="shared" si="3"/>
        <v>2.8000000000000007</v>
      </c>
      <c r="D60" s="20">
        <f t="shared" si="5"/>
        <v>111.00000000000001</v>
      </c>
      <c r="E60" s="21"/>
      <c r="F60" s="23">
        <f t="shared" si="4"/>
        <v>0</v>
      </c>
      <c r="G60" s="20"/>
    </row>
    <row r="61" spans="1:7" ht="12">
      <c r="A61" s="62">
        <v>31961</v>
      </c>
      <c r="B61" s="19">
        <v>17.2</v>
      </c>
      <c r="C61" s="19">
        <f t="shared" si="3"/>
        <v>2.6999999999999993</v>
      </c>
      <c r="D61" s="20">
        <f t="shared" si="5"/>
        <v>113.70000000000002</v>
      </c>
      <c r="E61" s="21"/>
      <c r="F61" s="23">
        <f t="shared" si="4"/>
        <v>0</v>
      </c>
      <c r="G61" s="20"/>
    </row>
    <row r="62" spans="1:7" ht="12">
      <c r="A62" s="62">
        <v>31962</v>
      </c>
      <c r="B62" s="19">
        <v>18.6</v>
      </c>
      <c r="C62" s="19">
        <f t="shared" si="3"/>
        <v>4.100000000000001</v>
      </c>
      <c r="D62" s="20">
        <f t="shared" si="5"/>
        <v>117.80000000000001</v>
      </c>
      <c r="E62" s="21"/>
      <c r="F62" s="23">
        <f t="shared" si="4"/>
        <v>2.6000000000000014</v>
      </c>
      <c r="G62" s="20"/>
    </row>
    <row r="63" spans="1:7" ht="12">
      <c r="A63" s="62">
        <v>31963</v>
      </c>
      <c r="B63" s="19">
        <v>20</v>
      </c>
      <c r="C63" s="19">
        <f t="shared" si="3"/>
        <v>5.5</v>
      </c>
      <c r="D63" s="20">
        <f t="shared" si="5"/>
        <v>123.30000000000001</v>
      </c>
      <c r="E63" s="21"/>
      <c r="F63" s="23">
        <f t="shared" si="4"/>
        <v>4</v>
      </c>
      <c r="G63" s="20"/>
    </row>
    <row r="64" spans="1:7" ht="12">
      <c r="A64" s="62">
        <v>31964</v>
      </c>
      <c r="B64" s="19">
        <v>17.9</v>
      </c>
      <c r="C64" s="19">
        <f t="shared" si="3"/>
        <v>3.3999999999999986</v>
      </c>
      <c r="D64" s="20">
        <f t="shared" si="5"/>
        <v>126.70000000000002</v>
      </c>
      <c r="E64" s="21"/>
      <c r="F64" s="23">
        <f t="shared" si="4"/>
        <v>0</v>
      </c>
      <c r="G64" s="20"/>
    </row>
    <row r="65" spans="1:7" ht="12">
      <c r="A65" s="62">
        <v>31965</v>
      </c>
      <c r="B65" s="19">
        <v>16.6</v>
      </c>
      <c r="C65" s="19">
        <f t="shared" si="3"/>
        <v>2.1000000000000014</v>
      </c>
      <c r="D65" s="20">
        <f t="shared" si="5"/>
        <v>128.8</v>
      </c>
      <c r="E65" s="21"/>
      <c r="F65" s="23">
        <f t="shared" si="4"/>
        <v>0</v>
      </c>
      <c r="G65" s="20"/>
    </row>
    <row r="66" spans="1:7" ht="12">
      <c r="A66" s="62">
        <v>31966</v>
      </c>
      <c r="B66" s="19">
        <v>16.1</v>
      </c>
      <c r="C66" s="19">
        <f t="shared" si="3"/>
        <v>1.6000000000000014</v>
      </c>
      <c r="D66" s="20">
        <f t="shared" si="5"/>
        <v>130.4</v>
      </c>
      <c r="E66" s="21"/>
      <c r="F66" s="23">
        <f t="shared" si="4"/>
        <v>0</v>
      </c>
      <c r="G66" s="20"/>
    </row>
    <row r="67" spans="1:7" ht="12">
      <c r="A67" s="62">
        <v>31967</v>
      </c>
      <c r="B67" s="19">
        <v>16.4</v>
      </c>
      <c r="C67" s="19">
        <f t="shared" si="3"/>
        <v>1.8999999999999986</v>
      </c>
      <c r="D67" s="20">
        <f t="shared" si="5"/>
        <v>132.3</v>
      </c>
      <c r="E67" s="21"/>
      <c r="F67" s="23">
        <f t="shared" si="4"/>
        <v>0</v>
      </c>
      <c r="G67" s="20"/>
    </row>
    <row r="68" spans="1:7" ht="12">
      <c r="A68" s="62">
        <v>31968</v>
      </c>
      <c r="B68" s="19">
        <v>16.4</v>
      </c>
      <c r="C68" s="19">
        <f t="shared" si="3"/>
        <v>1.8999999999999986</v>
      </c>
      <c r="D68" s="20">
        <f t="shared" si="5"/>
        <v>134.20000000000002</v>
      </c>
      <c r="E68" s="21"/>
      <c r="F68" s="23">
        <f t="shared" si="4"/>
        <v>0</v>
      </c>
      <c r="G68" s="20"/>
    </row>
    <row r="69" spans="1:7" ht="12">
      <c r="A69" s="62">
        <v>31969</v>
      </c>
      <c r="B69" s="19">
        <v>15.2</v>
      </c>
      <c r="C69" s="19">
        <f t="shared" si="3"/>
        <v>0</v>
      </c>
      <c r="D69" s="20">
        <f t="shared" si="5"/>
        <v>134.20000000000002</v>
      </c>
      <c r="E69" s="21"/>
      <c r="F69" s="23">
        <f t="shared" si="4"/>
        <v>0</v>
      </c>
      <c r="G69" s="20"/>
    </row>
    <row r="70" spans="1:7" ht="12">
      <c r="A70" s="62">
        <v>31970</v>
      </c>
      <c r="B70" s="19">
        <v>16.6</v>
      </c>
      <c r="C70" s="19">
        <f t="shared" si="3"/>
        <v>2.1000000000000014</v>
      </c>
      <c r="D70" s="20">
        <f t="shared" si="5"/>
        <v>136.3</v>
      </c>
      <c r="E70" s="21"/>
      <c r="F70" s="23">
        <f t="shared" si="4"/>
        <v>0</v>
      </c>
      <c r="G70" s="20"/>
    </row>
    <row r="71" spans="1:7" ht="12">
      <c r="A71" s="62">
        <v>31971</v>
      </c>
      <c r="B71" s="19">
        <v>18</v>
      </c>
      <c r="C71" s="19">
        <f t="shared" si="3"/>
        <v>3.5</v>
      </c>
      <c r="D71" s="20">
        <f t="shared" si="5"/>
        <v>139.8</v>
      </c>
      <c r="E71" s="21"/>
      <c r="F71" s="23">
        <f t="shared" si="4"/>
        <v>2</v>
      </c>
      <c r="G71" s="20"/>
    </row>
    <row r="72" spans="1:7" ht="12">
      <c r="A72" s="62">
        <v>31972</v>
      </c>
      <c r="B72" s="19">
        <v>16.5</v>
      </c>
      <c r="C72" s="19">
        <f t="shared" si="3"/>
        <v>2</v>
      </c>
      <c r="D72" s="20">
        <f t="shared" si="5"/>
        <v>141.8</v>
      </c>
      <c r="E72" s="21"/>
      <c r="F72" s="23">
        <f t="shared" si="4"/>
        <v>0</v>
      </c>
      <c r="G72" s="20"/>
    </row>
    <row r="73" spans="1:7" ht="12">
      <c r="A73" s="62">
        <v>31973</v>
      </c>
      <c r="B73" s="19">
        <v>17.6</v>
      </c>
      <c r="C73" s="19">
        <f t="shared" si="3"/>
        <v>3.1000000000000014</v>
      </c>
      <c r="D73" s="20">
        <f t="shared" si="5"/>
        <v>144.9</v>
      </c>
      <c r="E73" s="21"/>
      <c r="F73" s="23">
        <f t="shared" si="4"/>
        <v>0</v>
      </c>
      <c r="G73" s="20"/>
    </row>
    <row r="74" spans="1:7" ht="12">
      <c r="A74" s="62">
        <v>31974</v>
      </c>
      <c r="B74" s="19">
        <v>18.1</v>
      </c>
      <c r="C74" s="19">
        <f t="shared" si="3"/>
        <v>3.6000000000000014</v>
      </c>
      <c r="D74" s="20">
        <f t="shared" si="5"/>
        <v>148.5</v>
      </c>
      <c r="E74" s="21"/>
      <c r="F74" s="23">
        <f t="shared" si="4"/>
        <v>2.1000000000000014</v>
      </c>
      <c r="G74" s="20"/>
    </row>
    <row r="75" spans="1:7" ht="12">
      <c r="A75" s="62">
        <v>31975</v>
      </c>
      <c r="B75" s="19">
        <v>20.8</v>
      </c>
      <c r="C75" s="19">
        <f t="shared" si="3"/>
        <v>6.300000000000001</v>
      </c>
      <c r="D75" s="20">
        <f t="shared" si="5"/>
        <v>154.8</v>
      </c>
      <c r="E75" s="21"/>
      <c r="F75" s="23">
        <f t="shared" si="4"/>
        <v>4.800000000000001</v>
      </c>
      <c r="G75" s="20"/>
    </row>
    <row r="76" spans="1:7" ht="12">
      <c r="A76" s="62">
        <v>31976</v>
      </c>
      <c r="B76" s="19">
        <v>22.4</v>
      </c>
      <c r="C76" s="19">
        <f t="shared" si="3"/>
        <v>7.899999999999999</v>
      </c>
      <c r="D76" s="20">
        <f t="shared" si="5"/>
        <v>162.70000000000002</v>
      </c>
      <c r="E76" s="21"/>
      <c r="F76" s="23">
        <f t="shared" si="4"/>
        <v>6.399999999999999</v>
      </c>
      <c r="G76" s="20"/>
    </row>
    <row r="77" spans="1:7" ht="12">
      <c r="A77" s="62">
        <v>31977</v>
      </c>
      <c r="B77" s="19">
        <v>19.9</v>
      </c>
      <c r="C77" s="19">
        <f t="shared" si="3"/>
        <v>5.399999999999999</v>
      </c>
      <c r="D77" s="20">
        <f t="shared" si="5"/>
        <v>168.10000000000002</v>
      </c>
      <c r="E77" s="21"/>
      <c r="F77" s="23">
        <f t="shared" si="4"/>
        <v>3.8999999999999986</v>
      </c>
      <c r="G77" s="20"/>
    </row>
    <row r="78" spans="1:7" ht="12">
      <c r="A78" s="62">
        <v>31978</v>
      </c>
      <c r="B78" s="19">
        <v>18.6</v>
      </c>
      <c r="C78" s="19">
        <f t="shared" si="3"/>
        <v>4.100000000000001</v>
      </c>
      <c r="D78" s="20">
        <f t="shared" si="5"/>
        <v>172.20000000000002</v>
      </c>
      <c r="E78" s="21"/>
      <c r="F78" s="23">
        <f t="shared" si="4"/>
        <v>2.6000000000000014</v>
      </c>
      <c r="G78" s="20"/>
    </row>
    <row r="79" spans="1:7" ht="12">
      <c r="A79" s="62">
        <v>31979</v>
      </c>
      <c r="B79" s="19">
        <v>19.1</v>
      </c>
      <c r="C79" s="19">
        <f t="shared" si="3"/>
        <v>4.600000000000001</v>
      </c>
      <c r="D79" s="20">
        <f t="shared" si="5"/>
        <v>176.8</v>
      </c>
      <c r="E79" s="21"/>
      <c r="F79" s="19">
        <f t="shared" si="4"/>
        <v>3.1000000000000014</v>
      </c>
      <c r="G79" s="20"/>
    </row>
    <row r="80" spans="1:7" ht="12">
      <c r="A80" s="62">
        <v>31980</v>
      </c>
      <c r="B80" s="19">
        <v>20.4</v>
      </c>
      <c r="C80" s="19">
        <f t="shared" si="3"/>
        <v>5.899999999999999</v>
      </c>
      <c r="D80" s="20">
        <f t="shared" si="5"/>
        <v>182.70000000000002</v>
      </c>
      <c r="E80" s="21"/>
      <c r="F80" s="23">
        <f t="shared" si="4"/>
        <v>4.399999999999999</v>
      </c>
      <c r="G80" s="20"/>
    </row>
    <row r="81" spans="1:7" ht="12">
      <c r="A81" s="62">
        <v>31981</v>
      </c>
      <c r="B81" s="19">
        <v>17.9</v>
      </c>
      <c r="C81" s="19">
        <f t="shared" si="3"/>
        <v>3.3999999999999986</v>
      </c>
      <c r="D81" s="20">
        <f t="shared" si="5"/>
        <v>186.10000000000002</v>
      </c>
      <c r="E81" s="21"/>
      <c r="F81" s="23">
        <f t="shared" si="4"/>
        <v>0</v>
      </c>
      <c r="G81" s="20"/>
    </row>
    <row r="82" spans="1:7" ht="12">
      <c r="A82" s="62">
        <v>31982</v>
      </c>
      <c r="B82" s="19">
        <v>14.8</v>
      </c>
      <c r="C82" s="19">
        <f t="shared" si="3"/>
        <v>0</v>
      </c>
      <c r="D82" s="20">
        <f t="shared" si="5"/>
        <v>186.10000000000002</v>
      </c>
      <c r="E82" s="21"/>
      <c r="F82" s="23">
        <f t="shared" si="4"/>
        <v>0</v>
      </c>
      <c r="G82" s="20"/>
    </row>
    <row r="83" spans="1:7" ht="12">
      <c r="A83" s="62">
        <v>31983</v>
      </c>
      <c r="B83" s="19">
        <v>14.4</v>
      </c>
      <c r="C83" s="19">
        <f aca="true" t="shared" si="6" ref="C83:C114">IF(B83&lt;16,0,B83-14.5)</f>
        <v>0</v>
      </c>
      <c r="D83" s="20">
        <f t="shared" si="5"/>
        <v>186.10000000000002</v>
      </c>
      <c r="E83" s="21"/>
      <c r="F83" s="23">
        <f aca="true" t="shared" si="7" ref="F83:F114">IF(B83&lt;18,0,B83-16)</f>
        <v>0</v>
      </c>
      <c r="G83" s="20"/>
    </row>
    <row r="84" spans="1:7" ht="12">
      <c r="A84" s="62">
        <v>31984</v>
      </c>
      <c r="B84" s="19">
        <v>16.3</v>
      </c>
      <c r="C84" s="19">
        <f t="shared" si="6"/>
        <v>1.8000000000000007</v>
      </c>
      <c r="D84" s="20">
        <f aca="true" t="shared" si="8" ref="D84:D115">C84+D83</f>
        <v>187.90000000000003</v>
      </c>
      <c r="E84" s="21"/>
      <c r="F84" s="23">
        <f t="shared" si="7"/>
        <v>0</v>
      </c>
      <c r="G84" s="20"/>
    </row>
    <row r="85" spans="1:7" ht="12">
      <c r="A85" s="62">
        <v>31985</v>
      </c>
      <c r="B85" s="19">
        <v>15.4</v>
      </c>
      <c r="C85" s="19">
        <f t="shared" si="6"/>
        <v>0</v>
      </c>
      <c r="D85" s="20">
        <f t="shared" si="8"/>
        <v>187.90000000000003</v>
      </c>
      <c r="E85" s="50"/>
      <c r="F85" s="23">
        <f t="shared" si="7"/>
        <v>0</v>
      </c>
      <c r="G85" s="20"/>
    </row>
    <row r="86" spans="1:9" ht="15">
      <c r="A86" s="62">
        <v>31986</v>
      </c>
      <c r="B86" s="38">
        <v>14.7</v>
      </c>
      <c r="C86" s="38">
        <f t="shared" si="6"/>
        <v>0</v>
      </c>
      <c r="D86" s="20">
        <f t="shared" si="8"/>
        <v>187.90000000000003</v>
      </c>
      <c r="F86" s="23">
        <f t="shared" si="7"/>
        <v>0</v>
      </c>
      <c r="G86" s="20"/>
      <c r="I86" s="1"/>
    </row>
    <row r="87" spans="1:7" ht="12">
      <c r="A87" s="62">
        <v>31987</v>
      </c>
      <c r="B87" s="38">
        <v>16.2</v>
      </c>
      <c r="C87" s="38">
        <f t="shared" si="6"/>
        <v>1.6999999999999993</v>
      </c>
      <c r="D87" s="20">
        <f t="shared" si="8"/>
        <v>189.60000000000002</v>
      </c>
      <c r="F87" s="23">
        <f t="shared" si="7"/>
        <v>0</v>
      </c>
      <c r="G87" s="20"/>
    </row>
    <row r="88" spans="1:7" ht="12">
      <c r="A88" s="62">
        <v>31988</v>
      </c>
      <c r="B88" s="38">
        <v>17.9</v>
      </c>
      <c r="C88" s="38">
        <f t="shared" si="6"/>
        <v>3.3999999999999986</v>
      </c>
      <c r="D88" s="20">
        <f t="shared" si="8"/>
        <v>193.00000000000003</v>
      </c>
      <c r="F88" s="23">
        <f t="shared" si="7"/>
        <v>0</v>
      </c>
      <c r="G88" s="20"/>
    </row>
    <row r="89" spans="1:7" ht="12">
      <c r="A89" s="62">
        <v>31989</v>
      </c>
      <c r="B89" s="38">
        <v>18.1</v>
      </c>
      <c r="C89" s="38">
        <f t="shared" si="6"/>
        <v>3.6000000000000014</v>
      </c>
      <c r="D89" s="20">
        <f t="shared" si="8"/>
        <v>196.60000000000002</v>
      </c>
      <c r="F89" s="23">
        <f t="shared" si="7"/>
        <v>2.1000000000000014</v>
      </c>
      <c r="G89" s="55">
        <f aca="true" t="shared" si="9" ref="G89:G115">F89+G88</f>
        <v>2.1000000000000014</v>
      </c>
    </row>
    <row r="90" spans="1:7" ht="12">
      <c r="A90" s="17">
        <v>31990</v>
      </c>
      <c r="B90" s="38">
        <v>20.2</v>
      </c>
      <c r="C90" s="38">
        <f t="shared" si="6"/>
        <v>5.699999999999999</v>
      </c>
      <c r="D90" s="20">
        <f t="shared" si="8"/>
        <v>202.3</v>
      </c>
      <c r="F90" s="23">
        <f t="shared" si="7"/>
        <v>4.199999999999999</v>
      </c>
      <c r="G90" s="20">
        <f t="shared" si="9"/>
        <v>6.300000000000001</v>
      </c>
    </row>
    <row r="91" spans="1:7" ht="12">
      <c r="A91" s="17">
        <v>31991</v>
      </c>
      <c r="B91" s="38">
        <v>19.6</v>
      </c>
      <c r="C91" s="38">
        <f t="shared" si="6"/>
        <v>5.100000000000001</v>
      </c>
      <c r="D91" s="20">
        <f t="shared" si="8"/>
        <v>207.4</v>
      </c>
      <c r="F91" s="23">
        <f t="shared" si="7"/>
        <v>3.6000000000000014</v>
      </c>
      <c r="G91" s="20">
        <f t="shared" si="9"/>
        <v>9.900000000000002</v>
      </c>
    </row>
    <row r="92" spans="1:7" ht="12">
      <c r="A92" s="17">
        <v>31992</v>
      </c>
      <c r="B92" s="38">
        <v>16.8</v>
      </c>
      <c r="C92" s="38">
        <f t="shared" si="6"/>
        <v>2.3000000000000007</v>
      </c>
      <c r="D92" s="20">
        <f t="shared" si="8"/>
        <v>209.70000000000002</v>
      </c>
      <c r="F92" s="23">
        <f t="shared" si="7"/>
        <v>0</v>
      </c>
      <c r="G92" s="20">
        <f t="shared" si="9"/>
        <v>9.900000000000002</v>
      </c>
    </row>
    <row r="93" spans="1:7" ht="12">
      <c r="A93" s="17">
        <v>31993</v>
      </c>
      <c r="B93" s="38">
        <v>18.2</v>
      </c>
      <c r="C93" s="38">
        <f t="shared" si="6"/>
        <v>3.6999999999999993</v>
      </c>
      <c r="D93" s="20">
        <f t="shared" si="8"/>
        <v>213.4</v>
      </c>
      <c r="F93" s="23">
        <f t="shared" si="7"/>
        <v>2.1999999999999993</v>
      </c>
      <c r="G93" s="20">
        <f t="shared" si="9"/>
        <v>12.100000000000001</v>
      </c>
    </row>
    <row r="94" spans="1:7" ht="12">
      <c r="A94" s="17">
        <v>31994</v>
      </c>
      <c r="B94" s="38">
        <v>19.7</v>
      </c>
      <c r="C94" s="38">
        <f t="shared" si="6"/>
        <v>5.199999999999999</v>
      </c>
      <c r="D94" s="20">
        <f t="shared" si="8"/>
        <v>218.6</v>
      </c>
      <c r="F94" s="23">
        <f t="shared" si="7"/>
        <v>3.6999999999999993</v>
      </c>
      <c r="G94" s="20">
        <f t="shared" si="9"/>
        <v>15.8</v>
      </c>
    </row>
    <row r="95" spans="1:7" ht="12">
      <c r="A95" s="17">
        <v>31995</v>
      </c>
      <c r="B95" s="38">
        <v>20.6</v>
      </c>
      <c r="C95" s="38">
        <f t="shared" si="6"/>
        <v>6.100000000000001</v>
      </c>
      <c r="D95" s="20">
        <f t="shared" si="8"/>
        <v>224.7</v>
      </c>
      <c r="F95" s="23">
        <f t="shared" si="7"/>
        <v>4.600000000000001</v>
      </c>
      <c r="G95" s="20">
        <f t="shared" si="9"/>
        <v>20.400000000000002</v>
      </c>
    </row>
    <row r="96" spans="1:7" ht="12">
      <c r="A96" s="17">
        <v>31996</v>
      </c>
      <c r="B96" s="38">
        <v>22.1</v>
      </c>
      <c r="C96" s="38">
        <f t="shared" si="6"/>
        <v>7.600000000000001</v>
      </c>
      <c r="D96" s="20">
        <f t="shared" si="8"/>
        <v>232.29999999999998</v>
      </c>
      <c r="F96" s="23">
        <f t="shared" si="7"/>
        <v>6.100000000000001</v>
      </c>
      <c r="G96" s="20">
        <f t="shared" si="9"/>
        <v>26.500000000000004</v>
      </c>
    </row>
    <row r="97" spans="1:7" ht="12">
      <c r="A97" s="17">
        <v>31997</v>
      </c>
      <c r="B97" s="38">
        <v>25.1</v>
      </c>
      <c r="C97" s="38">
        <f t="shared" si="6"/>
        <v>10.600000000000001</v>
      </c>
      <c r="D97" s="20">
        <f t="shared" si="8"/>
        <v>242.89999999999998</v>
      </c>
      <c r="F97" s="23">
        <f t="shared" si="7"/>
        <v>9.100000000000001</v>
      </c>
      <c r="G97" s="20">
        <f t="shared" si="9"/>
        <v>35.60000000000001</v>
      </c>
    </row>
    <row r="98" spans="1:7" ht="12">
      <c r="A98" s="17">
        <v>31998</v>
      </c>
      <c r="B98" s="38">
        <v>27.8</v>
      </c>
      <c r="C98" s="38">
        <f t="shared" si="6"/>
        <v>13.3</v>
      </c>
      <c r="D98" s="20">
        <f t="shared" si="8"/>
        <v>256.2</v>
      </c>
      <c r="F98" s="23">
        <f t="shared" si="7"/>
        <v>11.8</v>
      </c>
      <c r="G98" s="58">
        <f t="shared" si="9"/>
        <v>47.400000000000006</v>
      </c>
    </row>
    <row r="99" spans="1:7" ht="12">
      <c r="A99" s="17">
        <v>31999</v>
      </c>
      <c r="B99" s="38">
        <v>26.6</v>
      </c>
      <c r="C99" s="38">
        <f t="shared" si="6"/>
        <v>12.100000000000001</v>
      </c>
      <c r="D99" s="20">
        <f t="shared" si="8"/>
        <v>268.3</v>
      </c>
      <c r="F99" s="23">
        <f t="shared" si="7"/>
        <v>10.600000000000001</v>
      </c>
      <c r="G99" s="20">
        <f t="shared" si="9"/>
        <v>58.00000000000001</v>
      </c>
    </row>
    <row r="100" spans="1:7" ht="12">
      <c r="A100" s="17">
        <v>32000</v>
      </c>
      <c r="B100" s="38">
        <v>26.2</v>
      </c>
      <c r="C100" s="38">
        <f t="shared" si="6"/>
        <v>11.7</v>
      </c>
      <c r="D100" s="20">
        <f t="shared" si="8"/>
        <v>280</v>
      </c>
      <c r="F100" s="23">
        <f t="shared" si="7"/>
        <v>10.2</v>
      </c>
      <c r="G100" s="20">
        <f t="shared" si="9"/>
        <v>68.2</v>
      </c>
    </row>
    <row r="101" spans="1:7" ht="12">
      <c r="A101" s="17">
        <v>32001</v>
      </c>
      <c r="B101" s="38">
        <v>23.7</v>
      </c>
      <c r="C101" s="38">
        <f t="shared" si="6"/>
        <v>9.2</v>
      </c>
      <c r="D101" s="20">
        <f t="shared" si="8"/>
        <v>289.2</v>
      </c>
      <c r="F101" s="23">
        <f t="shared" si="7"/>
        <v>7.699999999999999</v>
      </c>
      <c r="G101" s="20">
        <f t="shared" si="9"/>
        <v>75.9</v>
      </c>
    </row>
    <row r="102" spans="1:7" ht="12">
      <c r="A102" s="17">
        <v>32002</v>
      </c>
      <c r="B102" s="38">
        <v>21</v>
      </c>
      <c r="C102" s="38">
        <f t="shared" si="6"/>
        <v>6.5</v>
      </c>
      <c r="D102" s="20">
        <f t="shared" si="8"/>
        <v>295.7</v>
      </c>
      <c r="F102" s="23">
        <f t="shared" si="7"/>
        <v>5</v>
      </c>
      <c r="G102" s="20">
        <f t="shared" si="9"/>
        <v>80.9</v>
      </c>
    </row>
    <row r="103" spans="1:7" ht="12">
      <c r="A103" s="17">
        <v>32003</v>
      </c>
      <c r="B103" s="38">
        <v>19.4</v>
      </c>
      <c r="C103" s="38">
        <f t="shared" si="6"/>
        <v>4.899999999999999</v>
      </c>
      <c r="D103" s="20">
        <f t="shared" si="8"/>
        <v>300.59999999999997</v>
      </c>
      <c r="F103" s="23">
        <f t="shared" si="7"/>
        <v>3.3999999999999986</v>
      </c>
      <c r="G103" s="20">
        <f t="shared" si="9"/>
        <v>84.30000000000001</v>
      </c>
    </row>
    <row r="104" spans="1:7" ht="12">
      <c r="A104" s="17">
        <v>32004</v>
      </c>
      <c r="B104" s="38">
        <v>21.3</v>
      </c>
      <c r="C104" s="38">
        <f t="shared" si="6"/>
        <v>6.800000000000001</v>
      </c>
      <c r="D104" s="58">
        <f t="shared" si="8"/>
        <v>307.4</v>
      </c>
      <c r="F104" s="23">
        <f t="shared" si="7"/>
        <v>5.300000000000001</v>
      </c>
      <c r="G104" s="20">
        <f t="shared" si="9"/>
        <v>89.60000000000001</v>
      </c>
    </row>
    <row r="105" spans="1:7" ht="12">
      <c r="A105" s="17">
        <v>32005</v>
      </c>
      <c r="B105" s="38">
        <v>21.1</v>
      </c>
      <c r="C105" s="38">
        <f t="shared" si="6"/>
        <v>6.600000000000001</v>
      </c>
      <c r="D105" s="20">
        <f t="shared" si="8"/>
        <v>314</v>
      </c>
      <c r="F105" s="23">
        <f t="shared" si="7"/>
        <v>5.100000000000001</v>
      </c>
      <c r="G105" s="20">
        <f t="shared" si="9"/>
        <v>94.70000000000002</v>
      </c>
    </row>
    <row r="106" spans="1:7" ht="12">
      <c r="A106" s="17">
        <v>32006</v>
      </c>
      <c r="B106" s="38">
        <v>22.7</v>
      </c>
      <c r="C106" s="38">
        <f t="shared" si="6"/>
        <v>8.2</v>
      </c>
      <c r="D106" s="20">
        <f t="shared" si="8"/>
        <v>322.2</v>
      </c>
      <c r="F106" s="23">
        <f t="shared" si="7"/>
        <v>6.699999999999999</v>
      </c>
      <c r="G106" s="20">
        <f t="shared" si="9"/>
        <v>101.40000000000002</v>
      </c>
    </row>
    <row r="107" spans="1:7" ht="12">
      <c r="A107" s="17">
        <v>32007</v>
      </c>
      <c r="B107" s="38">
        <v>23.1</v>
      </c>
      <c r="C107" s="38">
        <f t="shared" si="6"/>
        <v>8.600000000000001</v>
      </c>
      <c r="D107" s="20">
        <f t="shared" si="8"/>
        <v>330.8</v>
      </c>
      <c r="F107" s="23">
        <f t="shared" si="7"/>
        <v>7.100000000000001</v>
      </c>
      <c r="G107" s="20">
        <f t="shared" si="9"/>
        <v>108.50000000000003</v>
      </c>
    </row>
    <row r="108" spans="1:7" ht="12">
      <c r="A108" s="17">
        <v>32008</v>
      </c>
      <c r="B108" s="38">
        <v>23.3</v>
      </c>
      <c r="C108" s="38">
        <f t="shared" si="6"/>
        <v>8.8</v>
      </c>
      <c r="D108" s="20">
        <f t="shared" si="8"/>
        <v>339.6</v>
      </c>
      <c r="F108" s="23">
        <f t="shared" si="7"/>
        <v>7.300000000000001</v>
      </c>
      <c r="G108" s="57">
        <f t="shared" si="9"/>
        <v>115.80000000000003</v>
      </c>
    </row>
    <row r="109" spans="1:7" ht="12">
      <c r="A109" s="17">
        <v>32009</v>
      </c>
      <c r="B109" s="19">
        <v>22.6</v>
      </c>
      <c r="C109" s="38">
        <f t="shared" si="6"/>
        <v>8.100000000000001</v>
      </c>
      <c r="D109" s="20">
        <f t="shared" si="8"/>
        <v>347.70000000000005</v>
      </c>
      <c r="F109" s="23">
        <f t="shared" si="7"/>
        <v>6.600000000000001</v>
      </c>
      <c r="G109" s="20">
        <f t="shared" si="9"/>
        <v>122.40000000000003</v>
      </c>
    </row>
    <row r="110" spans="1:7" ht="12">
      <c r="A110" s="17">
        <v>32010</v>
      </c>
      <c r="B110" s="38">
        <v>19.8</v>
      </c>
      <c r="C110" s="19">
        <f t="shared" si="6"/>
        <v>5.300000000000001</v>
      </c>
      <c r="D110" s="20">
        <f t="shared" si="8"/>
        <v>353.00000000000006</v>
      </c>
      <c r="F110" s="19">
        <f t="shared" si="7"/>
        <v>3.8000000000000007</v>
      </c>
      <c r="G110" s="20">
        <f t="shared" si="9"/>
        <v>126.20000000000003</v>
      </c>
    </row>
    <row r="111" spans="1:7" ht="12">
      <c r="A111" s="17">
        <v>32011</v>
      </c>
      <c r="B111" s="38">
        <v>17</v>
      </c>
      <c r="C111" s="38">
        <f t="shared" si="6"/>
        <v>2.5</v>
      </c>
      <c r="D111" s="20">
        <f t="shared" si="8"/>
        <v>355.50000000000006</v>
      </c>
      <c r="F111" s="23">
        <f t="shared" si="7"/>
        <v>0</v>
      </c>
      <c r="G111" s="20">
        <f t="shared" si="9"/>
        <v>126.20000000000003</v>
      </c>
    </row>
    <row r="112" spans="1:7" ht="12">
      <c r="A112" s="17">
        <v>32012</v>
      </c>
      <c r="B112" s="38">
        <v>18</v>
      </c>
      <c r="C112" s="38">
        <f t="shared" si="6"/>
        <v>3.5</v>
      </c>
      <c r="D112" s="20">
        <f t="shared" si="8"/>
        <v>359.00000000000006</v>
      </c>
      <c r="F112" s="23">
        <f t="shared" si="7"/>
        <v>2</v>
      </c>
      <c r="G112" s="20">
        <f t="shared" si="9"/>
        <v>128.20000000000005</v>
      </c>
    </row>
    <row r="113" spans="1:7" ht="12">
      <c r="A113" s="17">
        <v>32013</v>
      </c>
      <c r="B113" s="38">
        <v>18.9</v>
      </c>
      <c r="C113" s="38">
        <f t="shared" si="6"/>
        <v>4.399999999999999</v>
      </c>
      <c r="D113" s="20">
        <f t="shared" si="8"/>
        <v>363.40000000000003</v>
      </c>
      <c r="F113" s="23">
        <f t="shared" si="7"/>
        <v>2.8999999999999986</v>
      </c>
      <c r="G113" s="20">
        <f t="shared" si="9"/>
        <v>131.10000000000005</v>
      </c>
    </row>
    <row r="114" spans="1:7" ht="12">
      <c r="A114" s="17">
        <v>32014</v>
      </c>
      <c r="B114" s="38">
        <v>16.4</v>
      </c>
      <c r="C114" s="38">
        <f t="shared" si="6"/>
        <v>1.8999999999999986</v>
      </c>
      <c r="D114" s="20">
        <f t="shared" si="8"/>
        <v>365.3</v>
      </c>
      <c r="F114" s="23">
        <f t="shared" si="7"/>
        <v>0</v>
      </c>
      <c r="G114" s="20">
        <f t="shared" si="9"/>
        <v>131.10000000000005</v>
      </c>
    </row>
    <row r="115" spans="1:7" ht="12">
      <c r="A115" s="17">
        <v>32015</v>
      </c>
      <c r="B115" s="38">
        <v>17</v>
      </c>
      <c r="C115" s="38">
        <f aca="true" t="shared" si="10" ref="C115:C127">IF(B115&lt;16,0,B115-14.5)</f>
        <v>2.5</v>
      </c>
      <c r="D115" s="20">
        <f t="shared" si="8"/>
        <v>367.8</v>
      </c>
      <c r="F115" s="23">
        <f aca="true" t="shared" si="11" ref="F115:F127">IF(B115&lt;18,0,B115-16)</f>
        <v>0</v>
      </c>
      <c r="G115" s="20">
        <f t="shared" si="9"/>
        <v>131.10000000000005</v>
      </c>
    </row>
    <row r="116" spans="1:7" ht="12">
      <c r="A116" s="17">
        <v>32016</v>
      </c>
      <c r="B116" s="38">
        <v>18.8</v>
      </c>
      <c r="C116" s="38">
        <f t="shared" si="10"/>
        <v>4.300000000000001</v>
      </c>
      <c r="D116" s="20">
        <f aca="true" t="shared" si="12" ref="D116:D127">C116+D115</f>
        <v>372.1</v>
      </c>
      <c r="F116" s="23">
        <f t="shared" si="11"/>
        <v>2.8000000000000007</v>
      </c>
      <c r="G116" s="20">
        <f aca="true" t="shared" si="13" ref="G116:G127">F116+G115</f>
        <v>133.90000000000006</v>
      </c>
    </row>
    <row r="117" spans="1:7" ht="12">
      <c r="A117" s="17">
        <v>32017</v>
      </c>
      <c r="B117" s="38">
        <v>20.3</v>
      </c>
      <c r="C117" s="38">
        <f t="shared" si="10"/>
        <v>5.800000000000001</v>
      </c>
      <c r="D117" s="20">
        <f t="shared" si="12"/>
        <v>377.90000000000003</v>
      </c>
      <c r="F117" s="23">
        <f t="shared" si="11"/>
        <v>4.300000000000001</v>
      </c>
      <c r="G117" s="20">
        <f t="shared" si="13"/>
        <v>138.20000000000007</v>
      </c>
    </row>
    <row r="118" spans="1:7" ht="12">
      <c r="A118" s="17">
        <v>32018</v>
      </c>
      <c r="B118" s="38">
        <v>20.2</v>
      </c>
      <c r="C118" s="38">
        <f t="shared" si="10"/>
        <v>5.699999999999999</v>
      </c>
      <c r="D118" s="20">
        <f t="shared" si="12"/>
        <v>383.6</v>
      </c>
      <c r="F118" s="23">
        <f t="shared" si="11"/>
        <v>4.199999999999999</v>
      </c>
      <c r="G118" s="20">
        <f t="shared" si="13"/>
        <v>142.40000000000006</v>
      </c>
    </row>
    <row r="119" spans="1:7" ht="12">
      <c r="A119" s="17">
        <v>32019</v>
      </c>
      <c r="B119" s="38">
        <v>18.8</v>
      </c>
      <c r="C119" s="38">
        <f t="shared" si="10"/>
        <v>4.300000000000001</v>
      </c>
      <c r="D119" s="20">
        <f t="shared" si="12"/>
        <v>387.90000000000003</v>
      </c>
      <c r="F119" s="23">
        <f t="shared" si="11"/>
        <v>2.8000000000000007</v>
      </c>
      <c r="G119" s="20">
        <f t="shared" si="13"/>
        <v>145.20000000000007</v>
      </c>
    </row>
    <row r="120" spans="1:7" ht="12">
      <c r="A120" s="17">
        <v>32020</v>
      </c>
      <c r="B120" s="38">
        <v>21</v>
      </c>
      <c r="C120" s="38">
        <f t="shared" si="10"/>
        <v>6.5</v>
      </c>
      <c r="D120" s="20">
        <f t="shared" si="12"/>
        <v>394.40000000000003</v>
      </c>
      <c r="F120" s="23">
        <f t="shared" si="11"/>
        <v>5</v>
      </c>
      <c r="G120" s="20">
        <f t="shared" si="13"/>
        <v>150.20000000000007</v>
      </c>
    </row>
    <row r="121" spans="1:7" ht="12">
      <c r="A121" s="62">
        <v>32021</v>
      </c>
      <c r="B121" s="38">
        <v>19.4</v>
      </c>
      <c r="C121" s="38">
        <f t="shared" si="10"/>
        <v>4.899999999999999</v>
      </c>
      <c r="D121" s="20">
        <f t="shared" si="12"/>
        <v>399.3</v>
      </c>
      <c r="F121" s="23">
        <f t="shared" si="11"/>
        <v>3.3999999999999986</v>
      </c>
      <c r="G121" s="20">
        <f t="shared" si="13"/>
        <v>153.60000000000008</v>
      </c>
    </row>
    <row r="122" spans="1:7" ht="12">
      <c r="A122" s="62">
        <v>32022</v>
      </c>
      <c r="B122" s="38">
        <v>18</v>
      </c>
      <c r="C122" s="38">
        <f t="shared" si="10"/>
        <v>3.5</v>
      </c>
      <c r="D122" s="20">
        <f t="shared" si="12"/>
        <v>402.8</v>
      </c>
      <c r="F122" s="23">
        <f t="shared" si="11"/>
        <v>2</v>
      </c>
      <c r="G122" s="56">
        <f t="shared" si="13"/>
        <v>155.60000000000008</v>
      </c>
    </row>
    <row r="123" spans="1:7" ht="12">
      <c r="A123" s="62">
        <v>32023</v>
      </c>
      <c r="B123" s="38">
        <v>19.7</v>
      </c>
      <c r="C123" s="38">
        <f t="shared" si="10"/>
        <v>5.199999999999999</v>
      </c>
      <c r="D123" s="20">
        <f t="shared" si="12"/>
        <v>408</v>
      </c>
      <c r="F123" s="23">
        <f t="shared" si="11"/>
        <v>3.6999999999999993</v>
      </c>
      <c r="G123" s="20">
        <f t="shared" si="13"/>
        <v>159.30000000000007</v>
      </c>
    </row>
    <row r="124" spans="1:7" ht="12">
      <c r="A124" s="62">
        <v>32024</v>
      </c>
      <c r="B124" s="38">
        <v>15.8</v>
      </c>
      <c r="C124" s="38">
        <f t="shared" si="10"/>
        <v>0</v>
      </c>
      <c r="D124" s="20">
        <f t="shared" si="12"/>
        <v>408</v>
      </c>
      <c r="F124" s="23">
        <f t="shared" si="11"/>
        <v>0</v>
      </c>
      <c r="G124" s="20">
        <f t="shared" si="13"/>
        <v>159.30000000000007</v>
      </c>
    </row>
    <row r="125" spans="1:7" ht="12">
      <c r="A125" s="62">
        <v>32025</v>
      </c>
      <c r="B125" s="38">
        <v>20</v>
      </c>
      <c r="C125" s="38">
        <f t="shared" si="10"/>
        <v>5.5</v>
      </c>
      <c r="D125" s="20">
        <f t="shared" si="12"/>
        <v>413.5</v>
      </c>
      <c r="F125" s="23">
        <f t="shared" si="11"/>
        <v>4</v>
      </c>
      <c r="G125" s="20">
        <f t="shared" si="13"/>
        <v>163.30000000000007</v>
      </c>
    </row>
    <row r="126" spans="1:7" ht="12">
      <c r="A126" s="62">
        <v>32026</v>
      </c>
      <c r="B126">
        <v>18.6</v>
      </c>
      <c r="C126" s="38">
        <f t="shared" si="10"/>
        <v>4.100000000000001</v>
      </c>
      <c r="D126" s="20">
        <f t="shared" si="12"/>
        <v>417.6</v>
      </c>
      <c r="F126" s="23">
        <f t="shared" si="11"/>
        <v>2.6000000000000014</v>
      </c>
      <c r="G126" s="20">
        <f t="shared" si="13"/>
        <v>165.90000000000006</v>
      </c>
    </row>
    <row r="127" spans="1:7" ht="12">
      <c r="A127" s="62">
        <v>32027</v>
      </c>
      <c r="B127">
        <v>14.9</v>
      </c>
      <c r="C127" s="38">
        <f t="shared" si="10"/>
        <v>0</v>
      </c>
      <c r="D127" s="20">
        <f t="shared" si="12"/>
        <v>417.6</v>
      </c>
      <c r="F127" s="23">
        <f t="shared" si="11"/>
        <v>0</v>
      </c>
      <c r="G127" s="20">
        <f t="shared" si="13"/>
        <v>165.90000000000006</v>
      </c>
    </row>
    <row r="128" spans="1:7" ht="12">
      <c r="A128" s="17"/>
      <c r="C128" s="38"/>
      <c r="D128" s="20"/>
      <c r="F128" s="23"/>
      <c r="G128" s="20"/>
    </row>
    <row r="129" spans="1:7" ht="12">
      <c r="A129" s="17"/>
      <c r="C129" s="38"/>
      <c r="D129" s="56"/>
      <c r="F129" s="23"/>
      <c r="G129" s="20"/>
    </row>
    <row r="130" spans="1:7" ht="12">
      <c r="A130" s="17"/>
      <c r="C130" s="38"/>
      <c r="D130" s="20"/>
      <c r="F130" s="23"/>
      <c r="G130" s="20"/>
    </row>
    <row r="131" spans="1:7" ht="12">
      <c r="A131" s="17"/>
      <c r="C131" s="38"/>
      <c r="D131" s="20"/>
      <c r="F131" s="23"/>
      <c r="G131" s="20"/>
    </row>
    <row r="132" spans="1:7" ht="12">
      <c r="A132" s="17"/>
      <c r="C132" s="38"/>
      <c r="D132" s="20"/>
      <c r="F132" s="23"/>
      <c r="G132" s="20"/>
    </row>
    <row r="133" spans="1:7" ht="12">
      <c r="A133" s="17"/>
      <c r="C133" s="38"/>
      <c r="D133" s="20"/>
      <c r="F133" s="23"/>
      <c r="G133" s="20"/>
    </row>
    <row r="134" spans="1:7" ht="12">
      <c r="A134" s="17"/>
      <c r="C134" s="38"/>
      <c r="D134" s="20"/>
      <c r="F134" s="23"/>
      <c r="G134" s="20"/>
    </row>
    <row r="135" spans="1:7" ht="12">
      <c r="A135" s="17"/>
      <c r="C135" s="38"/>
      <c r="D135" s="20"/>
      <c r="F135" s="23"/>
      <c r="G135" s="20"/>
    </row>
    <row r="136" spans="1:7" ht="12">
      <c r="A136" s="17"/>
      <c r="C136" s="38"/>
      <c r="D136" s="20"/>
      <c r="F136" s="23"/>
      <c r="G136" s="20"/>
    </row>
    <row r="137" spans="1:7" ht="12">
      <c r="A137" s="17"/>
      <c r="C137" s="38"/>
      <c r="D137" s="20"/>
      <c r="F137" s="23"/>
      <c r="G137" s="20"/>
    </row>
    <row r="138" spans="1:7" ht="12">
      <c r="A138" s="17"/>
      <c r="C138" s="38"/>
      <c r="D138" s="20"/>
      <c r="F138" s="23"/>
      <c r="G138" s="20"/>
    </row>
    <row r="139" spans="1:7" ht="12">
      <c r="A139" s="17"/>
      <c r="C139" s="38"/>
      <c r="D139" s="20"/>
      <c r="F139" s="23"/>
      <c r="G139" s="20"/>
    </row>
    <row r="140" spans="1:7" ht="12">
      <c r="A140" s="17"/>
      <c r="C140" s="38"/>
      <c r="D140" s="20"/>
      <c r="F140" s="23"/>
      <c r="G140" s="56"/>
    </row>
    <row r="141" spans="1:8" ht="12">
      <c r="A141" s="45"/>
      <c r="B141" s="19"/>
      <c r="C141" s="19"/>
      <c r="D141" s="19"/>
      <c r="E141" s="63"/>
      <c r="F141" s="19"/>
      <c r="G141" s="19"/>
      <c r="H141" s="63"/>
    </row>
    <row r="142" spans="1:8" ht="12">
      <c r="A142" s="45"/>
      <c r="B142" s="63"/>
      <c r="C142" s="23"/>
      <c r="D142" s="64"/>
      <c r="E142" s="63"/>
      <c r="F142" s="23"/>
      <c r="G142" s="19"/>
      <c r="H142" s="63"/>
    </row>
    <row r="143" spans="1:8" ht="12">
      <c r="A143" s="45"/>
      <c r="B143" s="63"/>
      <c r="C143" s="23"/>
      <c r="D143" s="19"/>
      <c r="E143" s="63"/>
      <c r="F143" s="23"/>
      <c r="G143" s="19"/>
      <c r="H143" s="63"/>
    </row>
    <row r="144" spans="1:8" ht="12">
      <c r="A144" s="45"/>
      <c r="B144" s="63"/>
      <c r="C144" s="23"/>
      <c r="D144" s="19"/>
      <c r="E144" s="63"/>
      <c r="F144" s="23"/>
      <c r="G144" s="19"/>
      <c r="H144" s="63"/>
    </row>
    <row r="145" spans="1:8" ht="12">
      <c r="A145" s="45"/>
      <c r="B145" s="63"/>
      <c r="C145" s="23"/>
      <c r="D145" s="19"/>
      <c r="E145" s="63"/>
      <c r="F145" s="23"/>
      <c r="G145" s="19"/>
      <c r="H145" s="63"/>
    </row>
    <row r="146" spans="1:4" ht="12">
      <c r="A146" s="17"/>
      <c r="D146" s="19"/>
    </row>
    <row r="147" ht="12">
      <c r="A147" s="17"/>
    </row>
    <row r="148" ht="12">
      <c r="A148" s="17"/>
    </row>
    <row r="149" ht="12">
      <c r="A149" s="17"/>
    </row>
    <row r="150" ht="12">
      <c r="A150" s="17"/>
    </row>
    <row r="151" ht="12">
      <c r="A151" s="17"/>
    </row>
    <row r="152" ht="12">
      <c r="A152" s="17"/>
    </row>
    <row r="153" ht="12">
      <c r="A153" s="17"/>
    </row>
    <row r="154" ht="12">
      <c r="A154" s="17"/>
    </row>
    <row r="155" ht="12">
      <c r="A155" s="17"/>
    </row>
    <row r="156" ht="12">
      <c r="A156" s="17"/>
    </row>
    <row r="157" ht="12">
      <c r="A157" s="17"/>
    </row>
    <row r="158" ht="12">
      <c r="A158" s="17"/>
    </row>
    <row r="159" ht="12">
      <c r="A159" s="17"/>
    </row>
    <row r="160" ht="12">
      <c r="A160" s="17"/>
    </row>
    <row r="161" ht="12">
      <c r="A161" s="17"/>
    </row>
    <row r="162" ht="12">
      <c r="A162" s="17"/>
    </row>
    <row r="163" ht="12">
      <c r="A163" s="17"/>
    </row>
    <row r="164" ht="12">
      <c r="A164" s="17"/>
    </row>
    <row r="165" ht="12">
      <c r="A165" s="17"/>
    </row>
    <row r="166" ht="12">
      <c r="A166" s="17"/>
    </row>
    <row r="167" ht="12">
      <c r="A167" s="17"/>
    </row>
    <row r="168" ht="12">
      <c r="A168" s="17"/>
    </row>
    <row r="169" ht="12">
      <c r="A169" s="17"/>
    </row>
    <row r="170" ht="12">
      <c r="A170" s="17"/>
    </row>
    <row r="171" ht="12">
      <c r="A171" s="17"/>
    </row>
    <row r="172" ht="12">
      <c r="A172" s="17"/>
    </row>
    <row r="173" ht="12">
      <c r="A173" s="17"/>
    </row>
    <row r="174" ht="12">
      <c r="A174" s="17"/>
    </row>
    <row r="175" ht="12">
      <c r="A175" s="17"/>
    </row>
    <row r="176" ht="12">
      <c r="A176" s="17"/>
    </row>
    <row r="177" ht="12">
      <c r="A177" s="17"/>
    </row>
    <row r="178" ht="12">
      <c r="A178" s="17"/>
    </row>
    <row r="179" ht="12">
      <c r="A179" s="17"/>
    </row>
    <row r="180" ht="12">
      <c r="A180" s="17"/>
    </row>
    <row r="181" ht="12">
      <c r="A181" s="17"/>
    </row>
    <row r="182" ht="12">
      <c r="A182" s="17"/>
    </row>
    <row r="183" ht="12">
      <c r="A183" s="17"/>
    </row>
    <row r="184" ht="12">
      <c r="A184" s="17"/>
    </row>
    <row r="185" ht="12">
      <c r="A185" s="17"/>
    </row>
    <row r="186" ht="12">
      <c r="A186" s="17"/>
    </row>
    <row r="187" ht="12">
      <c r="A187" s="17"/>
    </row>
    <row r="188" ht="12">
      <c r="A188" s="17"/>
    </row>
    <row r="189" ht="12">
      <c r="A189" s="17"/>
    </row>
    <row r="190" ht="12">
      <c r="A190" s="17"/>
    </row>
    <row r="191" ht="12">
      <c r="A191" s="17"/>
    </row>
    <row r="192" ht="12">
      <c r="A192" s="17"/>
    </row>
    <row r="193" ht="12">
      <c r="A193" s="17"/>
    </row>
    <row r="194" ht="12">
      <c r="A194" s="17"/>
    </row>
    <row r="195" ht="12">
      <c r="A195" s="17"/>
    </row>
    <row r="196" ht="12">
      <c r="A196" s="17"/>
    </row>
    <row r="197" ht="12">
      <c r="A197" s="17"/>
    </row>
    <row r="198" ht="12">
      <c r="A198" s="17"/>
    </row>
    <row r="199" ht="12">
      <c r="A199" s="17"/>
    </row>
    <row r="200" ht="12">
      <c r="A200" s="17"/>
    </row>
    <row r="201" ht="12">
      <c r="A201" s="17"/>
    </row>
    <row r="202" ht="12">
      <c r="A202" s="17"/>
    </row>
    <row r="203" ht="12">
      <c r="A203" s="17"/>
    </row>
    <row r="204" ht="12">
      <c r="A204" s="17"/>
    </row>
    <row r="205" ht="12">
      <c r="A205" s="17"/>
    </row>
    <row r="206" ht="12">
      <c r="A206" s="17"/>
    </row>
    <row r="207" ht="12">
      <c r="A207" s="17"/>
    </row>
    <row r="208" ht="12">
      <c r="A208" s="17"/>
    </row>
    <row r="209" ht="12">
      <c r="A209" s="17"/>
    </row>
    <row r="210" ht="12">
      <c r="A210" s="17"/>
    </row>
    <row r="211" ht="12">
      <c r="A211" s="17"/>
    </row>
    <row r="212" ht="12">
      <c r="A212" s="17"/>
    </row>
    <row r="213" ht="12">
      <c r="A213" s="17"/>
    </row>
    <row r="214" ht="12">
      <c r="A214" s="17"/>
    </row>
    <row r="215" ht="12">
      <c r="A215" s="17"/>
    </row>
    <row r="216" ht="12">
      <c r="A216" s="17"/>
    </row>
    <row r="217" ht="12">
      <c r="A217" s="17"/>
    </row>
    <row r="218" ht="12">
      <c r="A218" s="17"/>
    </row>
    <row r="219" ht="12">
      <c r="A219" s="17"/>
    </row>
    <row r="220" ht="12">
      <c r="A220" s="17"/>
    </row>
    <row r="221" ht="12">
      <c r="A221" s="17"/>
    </row>
    <row r="222" ht="12">
      <c r="A222" s="17"/>
    </row>
    <row r="223" ht="12">
      <c r="A223" s="17"/>
    </row>
    <row r="224" ht="12">
      <c r="A224" s="17"/>
    </row>
    <row r="225" ht="12">
      <c r="A225" s="17"/>
    </row>
    <row r="226" ht="12">
      <c r="A226" s="17"/>
    </row>
    <row r="227" ht="12">
      <c r="A227" s="17"/>
    </row>
    <row r="228" ht="12">
      <c r="A228" s="17"/>
    </row>
    <row r="229" ht="12">
      <c r="A229" s="17"/>
    </row>
    <row r="230" ht="12">
      <c r="A230" s="17"/>
    </row>
    <row r="231" ht="12">
      <c r="A231" s="17"/>
    </row>
    <row r="232" ht="12">
      <c r="A232" s="17"/>
    </row>
    <row r="233" ht="12">
      <c r="A233" s="17"/>
    </row>
    <row r="234" ht="12">
      <c r="A234" s="17"/>
    </row>
    <row r="235" ht="12">
      <c r="A235" s="17"/>
    </row>
    <row r="236" ht="12">
      <c r="A236" s="17"/>
    </row>
    <row r="237" ht="12">
      <c r="A237" s="17"/>
    </row>
    <row r="238" ht="12">
      <c r="A238" s="17"/>
    </row>
    <row r="239" ht="12">
      <c r="A239" s="17"/>
    </row>
    <row r="240" ht="12">
      <c r="A240" s="17"/>
    </row>
    <row r="241" ht="12">
      <c r="A241" s="17"/>
    </row>
    <row r="242" ht="12">
      <c r="A242" s="17"/>
    </row>
    <row r="243" ht="12">
      <c r="A243" s="17"/>
    </row>
    <row r="244" ht="12">
      <c r="A244" s="17"/>
    </row>
    <row r="245" ht="12">
      <c r="A245" s="17"/>
    </row>
    <row r="246" ht="12">
      <c r="A246" s="17"/>
    </row>
    <row r="247" ht="12">
      <c r="A247" s="17"/>
    </row>
    <row r="248" ht="12">
      <c r="A248" s="17"/>
    </row>
    <row r="249" ht="12">
      <c r="A249" s="17"/>
    </row>
    <row r="250" ht="12">
      <c r="A250" s="17"/>
    </row>
    <row r="251" ht="12">
      <c r="A251" s="17"/>
    </row>
    <row r="252" ht="12">
      <c r="A252" s="17"/>
    </row>
    <row r="253" ht="12">
      <c r="A253" s="17"/>
    </row>
    <row r="254" ht="12">
      <c r="A254" s="17"/>
    </row>
    <row r="255" ht="12">
      <c r="A255" s="17"/>
    </row>
    <row r="256" ht="12">
      <c r="A256" s="17"/>
    </row>
    <row r="257" ht="12">
      <c r="A257" s="17"/>
    </row>
    <row r="258" ht="12">
      <c r="A258" s="17"/>
    </row>
    <row r="259" ht="12">
      <c r="A259" s="17"/>
    </row>
    <row r="260" ht="12">
      <c r="A260" s="17"/>
    </row>
    <row r="261" ht="12">
      <c r="A261" s="17"/>
    </row>
    <row r="262" ht="12">
      <c r="A262" s="17"/>
    </row>
    <row r="263" ht="12">
      <c r="A263" s="17"/>
    </row>
    <row r="264" ht="12">
      <c r="A264" s="17"/>
    </row>
    <row r="265" ht="12">
      <c r="A265" s="17"/>
    </row>
    <row r="266" ht="12">
      <c r="A266" s="17"/>
    </row>
    <row r="267" ht="12">
      <c r="A267" s="17"/>
    </row>
    <row r="268" ht="12">
      <c r="A268" s="17"/>
    </row>
    <row r="269" ht="12">
      <c r="A269" s="17"/>
    </row>
    <row r="270" ht="12">
      <c r="A270" s="17"/>
    </row>
    <row r="271" ht="12">
      <c r="A271" s="17"/>
    </row>
    <row r="272" ht="12">
      <c r="A272" s="17"/>
    </row>
    <row r="273" ht="12">
      <c r="A273" s="17"/>
    </row>
    <row r="274" ht="12">
      <c r="A274" s="17"/>
    </row>
    <row r="275" ht="12">
      <c r="A275" s="17"/>
    </row>
    <row r="276" ht="12">
      <c r="A276" s="17"/>
    </row>
    <row r="277" ht="12">
      <c r="A277" s="17"/>
    </row>
    <row r="278" ht="12">
      <c r="A278" s="17"/>
    </row>
    <row r="279" ht="12">
      <c r="A279" s="17"/>
    </row>
    <row r="280" ht="12">
      <c r="A280" s="17"/>
    </row>
    <row r="281" ht="12">
      <c r="A281" s="17"/>
    </row>
    <row r="282" ht="12">
      <c r="A282" s="17"/>
    </row>
    <row r="283" ht="12">
      <c r="A283" s="17"/>
    </row>
    <row r="284" ht="12">
      <c r="A284" s="17"/>
    </row>
    <row r="285" ht="12">
      <c r="A285" s="17"/>
    </row>
    <row r="286" ht="12">
      <c r="A286" s="17"/>
    </row>
    <row r="287" ht="12">
      <c r="A287" s="17"/>
    </row>
    <row r="288" ht="12">
      <c r="A288" s="17"/>
    </row>
    <row r="289" ht="12">
      <c r="A289" s="17"/>
    </row>
    <row r="290" ht="12">
      <c r="A290" s="17"/>
    </row>
    <row r="291" ht="12">
      <c r="A291" s="17"/>
    </row>
    <row r="292" ht="12">
      <c r="A292" s="17"/>
    </row>
    <row r="293" ht="12">
      <c r="A293" s="17"/>
    </row>
    <row r="294" ht="12">
      <c r="A294" s="17"/>
    </row>
    <row r="295" ht="12">
      <c r="A295" s="17"/>
    </row>
    <row r="296" ht="12">
      <c r="A296" s="17"/>
    </row>
    <row r="297" ht="12">
      <c r="A297" s="17"/>
    </row>
    <row r="298" ht="12">
      <c r="A298" s="17"/>
    </row>
    <row r="299" ht="12">
      <c r="A299" s="17"/>
    </row>
    <row r="300" ht="12">
      <c r="A300" s="17"/>
    </row>
    <row r="301" ht="12">
      <c r="A301" s="17"/>
    </row>
    <row r="302" ht="12">
      <c r="A302" s="17"/>
    </row>
    <row r="303" ht="12">
      <c r="A303" s="17"/>
    </row>
    <row r="304" ht="12">
      <c r="A304" s="17"/>
    </row>
    <row r="305" ht="12">
      <c r="A305" s="17"/>
    </row>
    <row r="306" ht="12">
      <c r="A306" s="17"/>
    </row>
    <row r="307" ht="12">
      <c r="A307" s="17"/>
    </row>
    <row r="308" ht="12">
      <c r="A308" s="17"/>
    </row>
    <row r="309" ht="12">
      <c r="A309" s="17"/>
    </row>
    <row r="310" ht="12">
      <c r="A310" s="17"/>
    </row>
    <row r="311" ht="12">
      <c r="A311" s="17"/>
    </row>
    <row r="312" ht="12">
      <c r="A312" s="17"/>
    </row>
    <row r="313" ht="12">
      <c r="A313" s="17"/>
    </row>
    <row r="314" ht="12">
      <c r="A314" s="17"/>
    </row>
    <row r="315" ht="12">
      <c r="A315" s="17"/>
    </row>
    <row r="316" ht="12">
      <c r="A316" s="17"/>
    </row>
    <row r="317" ht="12">
      <c r="A317" s="17"/>
    </row>
    <row r="318" ht="12">
      <c r="A318" s="17"/>
    </row>
    <row r="319" ht="12">
      <c r="A319" s="17"/>
    </row>
    <row r="320" ht="12">
      <c r="A320" s="17"/>
    </row>
    <row r="321" ht="12">
      <c r="A321" s="17"/>
    </row>
    <row r="322" ht="12">
      <c r="A322" s="17"/>
    </row>
    <row r="323" ht="12">
      <c r="A323" s="17"/>
    </row>
    <row r="324" ht="12">
      <c r="A324" s="17"/>
    </row>
    <row r="325" ht="12">
      <c r="A325" s="17"/>
    </row>
    <row r="326" ht="12">
      <c r="A326" s="17"/>
    </row>
    <row r="327" ht="12">
      <c r="A327" s="17"/>
    </row>
    <row r="328" ht="12">
      <c r="A328" s="17"/>
    </row>
    <row r="329" ht="12">
      <c r="A329" s="17"/>
    </row>
    <row r="330" ht="12">
      <c r="A330" s="17"/>
    </row>
    <row r="331" ht="12">
      <c r="A331" s="17"/>
    </row>
    <row r="332" ht="12">
      <c r="A332" s="17"/>
    </row>
    <row r="333" ht="12">
      <c r="A333" s="17"/>
    </row>
    <row r="334" ht="12">
      <c r="A334" s="17"/>
    </row>
    <row r="335" ht="12">
      <c r="A335" s="17"/>
    </row>
    <row r="336" ht="12">
      <c r="A336" s="17"/>
    </row>
    <row r="337" ht="12">
      <c r="A337" s="17"/>
    </row>
    <row r="338" ht="12">
      <c r="A338" s="17"/>
    </row>
    <row r="339" ht="12">
      <c r="A339" s="17"/>
    </row>
    <row r="340" ht="12">
      <c r="A340" s="17"/>
    </row>
    <row r="341" ht="12">
      <c r="A341" s="17"/>
    </row>
    <row r="342" ht="12">
      <c r="A342" s="17"/>
    </row>
    <row r="343" ht="12">
      <c r="A343" s="17"/>
    </row>
    <row r="344" ht="12">
      <c r="A344" s="17"/>
    </row>
    <row r="345" ht="12">
      <c r="A345" s="17"/>
    </row>
    <row r="346" ht="12">
      <c r="A346" s="17"/>
    </row>
    <row r="347" ht="12">
      <c r="A347" s="17"/>
    </row>
    <row r="348" ht="12">
      <c r="A348" s="17"/>
    </row>
    <row r="349" ht="12">
      <c r="A349" s="17"/>
    </row>
    <row r="350" ht="12">
      <c r="A350" s="17"/>
    </row>
    <row r="351" ht="12">
      <c r="A351" s="17"/>
    </row>
    <row r="352" ht="12">
      <c r="A352" s="17"/>
    </row>
    <row r="353" ht="12">
      <c r="A353" s="17"/>
    </row>
    <row r="354" ht="12">
      <c r="A354" s="17"/>
    </row>
    <row r="355" ht="12">
      <c r="A355" s="17"/>
    </row>
    <row r="356" ht="12">
      <c r="A356" s="17"/>
    </row>
    <row r="357" ht="12">
      <c r="A357" s="17"/>
    </row>
    <row r="358" ht="12">
      <c r="A358" s="17"/>
    </row>
    <row r="359" ht="12">
      <c r="A359" s="17"/>
    </row>
    <row r="360" ht="12">
      <c r="A360" s="17"/>
    </row>
    <row r="361" ht="12">
      <c r="A361" s="17"/>
    </row>
    <row r="362" ht="12">
      <c r="A362" s="17"/>
    </row>
    <row r="363" ht="12">
      <c r="A363" s="17"/>
    </row>
    <row r="364" ht="12">
      <c r="A364" s="17"/>
    </row>
    <row r="365" ht="12">
      <c r="A365" s="17"/>
    </row>
    <row r="366" ht="12">
      <c r="A366" s="17"/>
    </row>
    <row r="367" ht="12">
      <c r="A367" s="17"/>
    </row>
    <row r="368" ht="12">
      <c r="A368" s="17"/>
    </row>
    <row r="369" ht="12">
      <c r="A369" s="17"/>
    </row>
    <row r="370" ht="12">
      <c r="A370" s="17"/>
    </row>
    <row r="371" ht="12">
      <c r="A371" s="17"/>
    </row>
    <row r="372" ht="12">
      <c r="A372" s="17"/>
    </row>
    <row r="373" ht="12">
      <c r="A373" s="17"/>
    </row>
    <row r="374" ht="12">
      <c r="A374" s="17"/>
    </row>
    <row r="375" ht="12">
      <c r="A375" s="17"/>
    </row>
    <row r="376" ht="12">
      <c r="A376" s="17"/>
    </row>
    <row r="377" ht="12">
      <c r="A377" s="17"/>
    </row>
    <row r="378" ht="12">
      <c r="A378" s="17"/>
    </row>
    <row r="379" ht="12">
      <c r="A379" s="17"/>
    </row>
    <row r="380" ht="12">
      <c r="A380" s="17"/>
    </row>
    <row r="381" ht="12">
      <c r="A381" s="17"/>
    </row>
    <row r="382" ht="12">
      <c r="A382" s="17"/>
    </row>
    <row r="383" ht="12">
      <c r="A383" s="17"/>
    </row>
    <row r="384" ht="12">
      <c r="A384" s="17"/>
    </row>
    <row r="385" ht="12">
      <c r="A385" s="17"/>
    </row>
    <row r="386" ht="12">
      <c r="A386" s="17"/>
    </row>
    <row r="387" ht="12">
      <c r="A387" s="17"/>
    </row>
    <row r="388" ht="12">
      <c r="A388" s="17"/>
    </row>
    <row r="389" ht="12">
      <c r="A389" s="17"/>
    </row>
    <row r="390" ht="12">
      <c r="A390" s="17"/>
    </row>
    <row r="391" ht="12">
      <c r="A391" s="17"/>
    </row>
    <row r="392" ht="12">
      <c r="A392" s="17"/>
    </row>
    <row r="393" ht="12">
      <c r="A393" s="17"/>
    </row>
    <row r="394" ht="12">
      <c r="A394" s="17"/>
    </row>
    <row r="395" ht="12">
      <c r="A395" s="17"/>
    </row>
    <row r="396" ht="12">
      <c r="A396" s="17"/>
    </row>
    <row r="397" ht="12">
      <c r="A397" s="17"/>
    </row>
    <row r="398" ht="12">
      <c r="A398" s="17"/>
    </row>
    <row r="399" ht="12">
      <c r="A399" s="17"/>
    </row>
    <row r="400" ht="12">
      <c r="A400" s="17"/>
    </row>
    <row r="401" ht="12">
      <c r="A401" s="17"/>
    </row>
    <row r="402" ht="12">
      <c r="A402" s="17"/>
    </row>
    <row r="403" ht="12">
      <c r="A403" s="17"/>
    </row>
    <row r="404" ht="12">
      <c r="A404" s="17"/>
    </row>
    <row r="405" ht="12">
      <c r="A405" s="17"/>
    </row>
    <row r="406" ht="12">
      <c r="A406" s="17"/>
    </row>
    <row r="407" ht="12">
      <c r="A407" s="17"/>
    </row>
    <row r="408" ht="12">
      <c r="A408" s="17"/>
    </row>
    <row r="409" ht="12">
      <c r="A409" s="17"/>
    </row>
    <row r="410" ht="12">
      <c r="A410" s="17"/>
    </row>
    <row r="411" ht="12">
      <c r="A411" s="17"/>
    </row>
    <row r="412" ht="12">
      <c r="A412" s="17"/>
    </row>
    <row r="413" ht="12">
      <c r="A413" s="17"/>
    </row>
    <row r="414" ht="12">
      <c r="A414" s="17"/>
    </row>
    <row r="415" ht="12">
      <c r="A415" s="17"/>
    </row>
    <row r="416" ht="12">
      <c r="A416" s="17"/>
    </row>
    <row r="417" ht="12">
      <c r="A417" s="17"/>
    </row>
    <row r="418" ht="12">
      <c r="A418" s="17"/>
    </row>
    <row r="419" ht="12">
      <c r="A419" s="17"/>
    </row>
    <row r="420" ht="12">
      <c r="A420" s="17"/>
    </row>
    <row r="421" ht="12">
      <c r="A421" s="17"/>
    </row>
    <row r="422" ht="12">
      <c r="A422" s="17"/>
    </row>
    <row r="423" ht="12">
      <c r="A423" s="17"/>
    </row>
    <row r="424" ht="12">
      <c r="A424" s="17"/>
    </row>
    <row r="425" ht="12">
      <c r="A425" s="17"/>
    </row>
    <row r="426" ht="12">
      <c r="A426" s="17"/>
    </row>
    <row r="427" ht="12">
      <c r="A427" s="17"/>
    </row>
    <row r="428" ht="12">
      <c r="A428" s="17"/>
    </row>
    <row r="429" ht="12">
      <c r="A429" s="17"/>
    </row>
    <row r="430" ht="12">
      <c r="A430" s="17"/>
    </row>
    <row r="431" ht="12">
      <c r="A431" s="17"/>
    </row>
    <row r="432" ht="12">
      <c r="A432" s="17"/>
    </row>
    <row r="433" ht="12">
      <c r="A433" s="17"/>
    </row>
    <row r="434" ht="12">
      <c r="A434" s="17"/>
    </row>
    <row r="435" ht="12">
      <c r="A435" s="17"/>
    </row>
    <row r="436" ht="12">
      <c r="A436" s="17"/>
    </row>
    <row r="437" ht="12">
      <c r="A437" s="17"/>
    </row>
    <row r="438" ht="12">
      <c r="A438" s="17"/>
    </row>
    <row r="439" ht="12">
      <c r="A439" s="17"/>
    </row>
    <row r="440" ht="12">
      <c r="A440" s="17"/>
    </row>
    <row r="441" ht="12">
      <c r="A441" s="17"/>
    </row>
    <row r="442" ht="12">
      <c r="A442" s="17"/>
    </row>
    <row r="443" ht="12">
      <c r="A443" s="17"/>
    </row>
    <row r="444" ht="12">
      <c r="A444" s="17"/>
    </row>
    <row r="445" ht="12">
      <c r="A445" s="17"/>
    </row>
    <row r="446" ht="12">
      <c r="A446" s="17"/>
    </row>
    <row r="447" ht="12">
      <c r="A447" s="17"/>
    </row>
    <row r="448" ht="12">
      <c r="A448" s="17"/>
    </row>
    <row r="449" ht="12">
      <c r="A449" s="17"/>
    </row>
    <row r="450" ht="12">
      <c r="A450" s="17"/>
    </row>
    <row r="451" ht="12">
      <c r="A451" s="17"/>
    </row>
    <row r="452" ht="12">
      <c r="A452" s="17"/>
    </row>
    <row r="453" ht="12">
      <c r="A453" s="17"/>
    </row>
    <row r="454" ht="12">
      <c r="A454" s="17"/>
    </row>
    <row r="455" ht="12">
      <c r="A455" s="17"/>
    </row>
    <row r="456" ht="12">
      <c r="A456" s="17"/>
    </row>
    <row r="457" ht="12">
      <c r="A457" s="17"/>
    </row>
    <row r="458" ht="12">
      <c r="A458" s="17"/>
    </row>
    <row r="459" ht="12">
      <c r="A459" s="17"/>
    </row>
    <row r="460" ht="12">
      <c r="A460" s="17"/>
    </row>
    <row r="461" ht="12">
      <c r="A461" s="17"/>
    </row>
    <row r="462" ht="12">
      <c r="A462" s="17"/>
    </row>
    <row r="463" ht="12">
      <c r="A463" s="17"/>
    </row>
    <row r="464" ht="12">
      <c r="A464" s="17"/>
    </row>
    <row r="465" ht="12">
      <c r="A465" s="17"/>
    </row>
    <row r="466" ht="12">
      <c r="A466" s="17"/>
    </row>
    <row r="467" ht="12">
      <c r="A467" s="17"/>
    </row>
    <row r="468" ht="12">
      <c r="A468" s="17"/>
    </row>
    <row r="469" ht="12">
      <c r="A469" s="17"/>
    </row>
    <row r="470" ht="12">
      <c r="A470" s="17"/>
    </row>
    <row r="471" ht="12">
      <c r="A471" s="17"/>
    </row>
    <row r="472" ht="12">
      <c r="A472" s="17"/>
    </row>
    <row r="473" ht="12">
      <c r="A473" s="17"/>
    </row>
    <row r="474" ht="12">
      <c r="A474" s="17"/>
    </row>
    <row r="475" ht="12">
      <c r="A475" s="17"/>
    </row>
    <row r="476" ht="12">
      <c r="A476" s="17"/>
    </row>
    <row r="477" ht="12">
      <c r="A477" s="17"/>
    </row>
    <row r="478" ht="12">
      <c r="A478" s="17"/>
    </row>
    <row r="479" ht="12">
      <c r="A479" s="17"/>
    </row>
    <row r="480" ht="12">
      <c r="A480" s="17"/>
    </row>
    <row r="481" ht="12">
      <c r="A481" s="17"/>
    </row>
    <row r="482" ht="12">
      <c r="A482" s="17"/>
    </row>
    <row r="483" ht="12">
      <c r="A483" s="17"/>
    </row>
    <row r="484" ht="12">
      <c r="A484" s="17"/>
    </row>
    <row r="485" ht="12">
      <c r="A485" s="17"/>
    </row>
    <row r="486" ht="12">
      <c r="A486" s="17"/>
    </row>
    <row r="487" ht="12">
      <c r="A487" s="17"/>
    </row>
    <row r="488" ht="12">
      <c r="A488" s="17"/>
    </row>
    <row r="489" ht="12">
      <c r="A489" s="17"/>
    </row>
    <row r="490" ht="12">
      <c r="A490" s="17"/>
    </row>
    <row r="491" ht="12">
      <c r="A491" s="17"/>
    </row>
    <row r="492" ht="12">
      <c r="A492" s="17"/>
    </row>
    <row r="493" ht="12">
      <c r="A493" s="17"/>
    </row>
    <row r="494" ht="12">
      <c r="A494" s="17"/>
    </row>
    <row r="495" ht="12">
      <c r="A495" s="17"/>
    </row>
    <row r="496" ht="12">
      <c r="A496" s="17"/>
    </row>
    <row r="497" ht="12">
      <c r="A497" s="17"/>
    </row>
    <row r="498" ht="12">
      <c r="A498" s="17"/>
    </row>
    <row r="499" ht="12">
      <c r="A499" s="17"/>
    </row>
    <row r="500" ht="12">
      <c r="A500" s="17"/>
    </row>
    <row r="501" ht="12">
      <c r="A501" s="17"/>
    </row>
    <row r="502" ht="12">
      <c r="A502" s="17"/>
    </row>
    <row r="503" ht="12">
      <c r="A503" s="17"/>
    </row>
    <row r="504" ht="12">
      <c r="A504" s="17"/>
    </row>
    <row r="505" ht="12">
      <c r="A505" s="17"/>
    </row>
    <row r="506" ht="12">
      <c r="A506" s="17"/>
    </row>
    <row r="507" ht="12">
      <c r="A507" s="17"/>
    </row>
    <row r="508" ht="12">
      <c r="A508" s="17"/>
    </row>
    <row r="509" ht="12">
      <c r="A509" s="17"/>
    </row>
    <row r="510" ht="12">
      <c r="A510" s="17"/>
    </row>
    <row r="511" ht="12">
      <c r="A511" s="17"/>
    </row>
    <row r="512" ht="12">
      <c r="A512" s="17"/>
    </row>
    <row r="513" ht="12">
      <c r="A513" s="17"/>
    </row>
    <row r="514" ht="12">
      <c r="A514" s="17"/>
    </row>
    <row r="515" ht="12">
      <c r="A515" s="17"/>
    </row>
    <row r="516" ht="12">
      <c r="A516" s="17"/>
    </row>
    <row r="517" ht="12">
      <c r="A517" s="17"/>
    </row>
    <row r="518" ht="12">
      <c r="A518" s="17"/>
    </row>
    <row r="519" ht="12">
      <c r="A519" s="17"/>
    </row>
    <row r="520" ht="12">
      <c r="A520" s="17"/>
    </row>
    <row r="521" ht="12">
      <c r="A521" s="17"/>
    </row>
    <row r="522" ht="12">
      <c r="A522" s="17"/>
    </row>
    <row r="523" ht="12">
      <c r="A523" s="17"/>
    </row>
    <row r="524" ht="12">
      <c r="A524" s="17"/>
    </row>
    <row r="525" ht="12">
      <c r="A525" s="17"/>
    </row>
    <row r="526" ht="12">
      <c r="A526" s="17"/>
    </row>
    <row r="527" ht="12">
      <c r="A527" s="17"/>
    </row>
    <row r="528" ht="12">
      <c r="A528" s="17"/>
    </row>
    <row r="529" ht="12">
      <c r="A529" s="17"/>
    </row>
    <row r="530" ht="12">
      <c r="A530" s="17"/>
    </row>
    <row r="531" ht="12">
      <c r="A531" s="17"/>
    </row>
    <row r="532" ht="12">
      <c r="A532" s="17"/>
    </row>
    <row r="533" ht="12">
      <c r="A533" s="17"/>
    </row>
    <row r="534" ht="12">
      <c r="A534" s="17"/>
    </row>
    <row r="535" ht="12">
      <c r="A535" s="17"/>
    </row>
    <row r="536" ht="12">
      <c r="A536" s="17"/>
    </row>
    <row r="537" ht="12">
      <c r="A537" s="17"/>
    </row>
    <row r="538" ht="12">
      <c r="A538" s="17"/>
    </row>
    <row r="539" ht="12">
      <c r="A539" s="17"/>
    </row>
    <row r="540" ht="12">
      <c r="A540" s="17"/>
    </row>
    <row r="541" ht="12">
      <c r="A541" s="17"/>
    </row>
    <row r="542" ht="12">
      <c r="A542" s="17"/>
    </row>
    <row r="543" ht="12">
      <c r="A543" s="17"/>
    </row>
    <row r="544" ht="12">
      <c r="A544" s="17"/>
    </row>
    <row r="545" ht="12">
      <c r="A545" s="17"/>
    </row>
    <row r="546" ht="12">
      <c r="A546" s="17"/>
    </row>
    <row r="547" ht="12">
      <c r="A547" s="17"/>
    </row>
    <row r="548" ht="12">
      <c r="A548" s="17"/>
    </row>
    <row r="549" ht="12">
      <c r="A549" s="17"/>
    </row>
    <row r="550" ht="12">
      <c r="A550" s="17"/>
    </row>
    <row r="551" ht="12">
      <c r="A551" s="17"/>
    </row>
    <row r="552" ht="12">
      <c r="A552" s="17"/>
    </row>
    <row r="553" ht="12">
      <c r="A553" s="17"/>
    </row>
    <row r="554" ht="12">
      <c r="A554" s="17"/>
    </row>
    <row r="555" ht="12">
      <c r="A555" s="17"/>
    </row>
    <row r="556" ht="12">
      <c r="A556" s="17"/>
    </row>
    <row r="557" ht="12">
      <c r="A557" s="17"/>
    </row>
    <row r="558" ht="12">
      <c r="A558" s="17"/>
    </row>
    <row r="559" ht="12">
      <c r="A559" s="17"/>
    </row>
    <row r="560" ht="12">
      <c r="A560" s="17"/>
    </row>
    <row r="561" ht="12">
      <c r="A561" s="17"/>
    </row>
    <row r="562" ht="12">
      <c r="A562" s="17"/>
    </row>
    <row r="563" ht="12">
      <c r="A563" s="17"/>
    </row>
    <row r="564" ht="12">
      <c r="A564" s="17"/>
    </row>
    <row r="565" ht="12">
      <c r="A565" s="17"/>
    </row>
    <row r="566" ht="12">
      <c r="A566" s="17"/>
    </row>
    <row r="567" ht="12">
      <c r="A567" s="17"/>
    </row>
    <row r="568" ht="12">
      <c r="A568" s="17"/>
    </row>
    <row r="569" ht="12">
      <c r="A569" s="17"/>
    </row>
    <row r="570" ht="12">
      <c r="A570" s="17"/>
    </row>
    <row r="571" ht="12">
      <c r="A571" s="17"/>
    </row>
    <row r="572" ht="12">
      <c r="A572" s="17"/>
    </row>
    <row r="573" ht="12">
      <c r="A573" s="17"/>
    </row>
    <row r="574" ht="12">
      <c r="A574" s="17"/>
    </row>
    <row r="575" ht="12">
      <c r="A575" s="17"/>
    </row>
    <row r="576" ht="12">
      <c r="A576" s="17"/>
    </row>
    <row r="577" ht="12">
      <c r="A577" s="17"/>
    </row>
    <row r="578" ht="12">
      <c r="A578" s="17"/>
    </row>
    <row r="579" ht="12">
      <c r="A579" s="17"/>
    </row>
    <row r="580" ht="12">
      <c r="A580" s="17"/>
    </row>
    <row r="581" ht="12">
      <c r="A581" s="17"/>
    </row>
    <row r="582" ht="12">
      <c r="A582" s="17"/>
    </row>
    <row r="583" ht="12">
      <c r="A583" s="17"/>
    </row>
    <row r="584" ht="12">
      <c r="A584" s="17"/>
    </row>
    <row r="585" ht="12">
      <c r="A585" s="17"/>
    </row>
    <row r="586" ht="12">
      <c r="A586" s="17"/>
    </row>
    <row r="587" ht="12">
      <c r="A587" s="17"/>
    </row>
    <row r="588" ht="12">
      <c r="A588" s="17"/>
    </row>
    <row r="589" ht="12">
      <c r="A589" s="17"/>
    </row>
    <row r="590" ht="12">
      <c r="A590" s="17"/>
    </row>
    <row r="591" ht="12">
      <c r="A591" s="17"/>
    </row>
    <row r="592" ht="12">
      <c r="A592" s="17"/>
    </row>
    <row r="593" ht="12">
      <c r="A593" s="17"/>
    </row>
    <row r="594" ht="12">
      <c r="A594" s="17"/>
    </row>
    <row r="595" ht="12">
      <c r="A595" s="17"/>
    </row>
    <row r="596" ht="12">
      <c r="A596" s="17"/>
    </row>
    <row r="597" ht="12">
      <c r="A597" s="17"/>
    </row>
    <row r="598" ht="12">
      <c r="A598" s="17"/>
    </row>
    <row r="599" ht="12">
      <c r="A599" s="17"/>
    </row>
    <row r="600" ht="12">
      <c r="A600" s="17"/>
    </row>
    <row r="601" ht="12">
      <c r="A601" s="17"/>
    </row>
    <row r="602" ht="12">
      <c r="A602" s="17"/>
    </row>
    <row r="603" ht="12">
      <c r="A603" s="17"/>
    </row>
    <row r="604" ht="12">
      <c r="A604" s="17"/>
    </row>
    <row r="605" ht="12">
      <c r="A605" s="17"/>
    </row>
    <row r="606" ht="12">
      <c r="A606" s="17"/>
    </row>
    <row r="607" ht="12">
      <c r="A607" s="17"/>
    </row>
    <row r="608" ht="12">
      <c r="A608" s="17"/>
    </row>
    <row r="609" ht="12">
      <c r="A609" s="17"/>
    </row>
    <row r="610" ht="12">
      <c r="A610" s="17"/>
    </row>
    <row r="611" ht="12">
      <c r="A611" s="17"/>
    </row>
    <row r="612" ht="12">
      <c r="A612" s="17"/>
    </row>
    <row r="613" ht="12">
      <c r="A613" s="17"/>
    </row>
    <row r="614" ht="12">
      <c r="A614" s="17"/>
    </row>
    <row r="615" ht="12">
      <c r="A615" s="17"/>
    </row>
    <row r="616" ht="12">
      <c r="A616" s="17"/>
    </row>
    <row r="617" ht="12">
      <c r="A617" s="17"/>
    </row>
    <row r="618" ht="12">
      <c r="A618" s="17"/>
    </row>
    <row r="619" ht="12">
      <c r="A619" s="17"/>
    </row>
    <row r="620" ht="12">
      <c r="A620" s="17"/>
    </row>
    <row r="621" ht="12">
      <c r="A621" s="17"/>
    </row>
    <row r="622" ht="12">
      <c r="A622" s="17"/>
    </row>
    <row r="623" ht="12">
      <c r="A623" s="17"/>
    </row>
    <row r="624" ht="12">
      <c r="A624" s="17"/>
    </row>
    <row r="625" ht="12">
      <c r="A625" s="17"/>
    </row>
    <row r="626" ht="12">
      <c r="A626" s="17"/>
    </row>
    <row r="627" ht="12">
      <c r="A627" s="17"/>
    </row>
    <row r="628" ht="12">
      <c r="A628" s="17"/>
    </row>
    <row r="629" ht="12">
      <c r="A629" s="17"/>
    </row>
    <row r="630" ht="12">
      <c r="A630" s="17"/>
    </row>
    <row r="631" ht="12">
      <c r="A631" s="17"/>
    </row>
    <row r="632" ht="12">
      <c r="A632" s="17"/>
    </row>
    <row r="633" ht="12">
      <c r="A633" s="17"/>
    </row>
    <row r="634" ht="12">
      <c r="A634" s="17"/>
    </row>
    <row r="635" ht="12">
      <c r="A635" s="17"/>
    </row>
    <row r="636" ht="12">
      <c r="A636" s="17"/>
    </row>
    <row r="637" ht="12">
      <c r="A637" s="17"/>
    </row>
    <row r="638" ht="12">
      <c r="A638" s="17"/>
    </row>
    <row r="639" ht="12">
      <c r="A639" s="17"/>
    </row>
    <row r="640" ht="12">
      <c r="A640" s="17"/>
    </row>
    <row r="641" ht="12">
      <c r="A641" s="17"/>
    </row>
    <row r="642" ht="12">
      <c r="A642" s="17"/>
    </row>
    <row r="643" ht="12">
      <c r="A643" s="17"/>
    </row>
    <row r="644" ht="12">
      <c r="A644" s="17"/>
    </row>
    <row r="645" ht="12">
      <c r="A645" s="17"/>
    </row>
    <row r="646" ht="12">
      <c r="A646" s="17"/>
    </row>
    <row r="647" ht="12">
      <c r="A647" s="17"/>
    </row>
    <row r="648" ht="12">
      <c r="A648" s="17"/>
    </row>
    <row r="649" ht="12">
      <c r="A649" s="17"/>
    </row>
    <row r="650" ht="12">
      <c r="A650" s="17"/>
    </row>
    <row r="651" ht="12">
      <c r="A651" s="17"/>
    </row>
    <row r="652" ht="12">
      <c r="A652" s="17"/>
    </row>
    <row r="653" ht="12">
      <c r="A653" s="17"/>
    </row>
    <row r="654" ht="12">
      <c r="A654" s="17"/>
    </row>
    <row r="655" ht="12">
      <c r="A655" s="17"/>
    </row>
    <row r="656" ht="12">
      <c r="A656" s="17"/>
    </row>
    <row r="657" ht="12">
      <c r="A657" s="17"/>
    </row>
    <row r="658" ht="12">
      <c r="A658" s="17"/>
    </row>
    <row r="659" ht="12">
      <c r="A659" s="17"/>
    </row>
    <row r="660" ht="12">
      <c r="A660" s="17"/>
    </row>
    <row r="661" ht="12">
      <c r="A661" s="17"/>
    </row>
    <row r="662" ht="12">
      <c r="A662" s="17"/>
    </row>
    <row r="663" ht="12">
      <c r="A663" s="17"/>
    </row>
    <row r="664" ht="12">
      <c r="A664" s="17"/>
    </row>
    <row r="665" ht="12">
      <c r="A665" s="17"/>
    </row>
    <row r="666" ht="12">
      <c r="A666" s="17"/>
    </row>
    <row r="667" ht="12">
      <c r="A667" s="17"/>
    </row>
    <row r="668" ht="12">
      <c r="A668" s="17"/>
    </row>
    <row r="669" ht="12">
      <c r="A669" s="17"/>
    </row>
    <row r="670" ht="12">
      <c r="A670" s="17"/>
    </row>
    <row r="671" ht="12">
      <c r="A671" s="17"/>
    </row>
    <row r="672" ht="12">
      <c r="A672" s="17"/>
    </row>
    <row r="673" ht="12">
      <c r="A673" s="17"/>
    </row>
    <row r="674" ht="12">
      <c r="A674" s="17"/>
    </row>
    <row r="675" ht="12">
      <c r="A675" s="17"/>
    </row>
    <row r="676" ht="12">
      <c r="A676" s="17"/>
    </row>
    <row r="677" ht="12">
      <c r="A677" s="17"/>
    </row>
    <row r="678" ht="12">
      <c r="A678" s="17"/>
    </row>
    <row r="679" ht="12">
      <c r="A679" s="17"/>
    </row>
    <row r="680" ht="12">
      <c r="A680" s="17"/>
    </row>
    <row r="681" ht="12">
      <c r="A681" s="17"/>
    </row>
    <row r="682" ht="12">
      <c r="A682" s="17"/>
    </row>
    <row r="683" ht="12">
      <c r="A683" s="17"/>
    </row>
    <row r="684" ht="12">
      <c r="A684" s="17"/>
    </row>
    <row r="685" ht="12">
      <c r="A685" s="17"/>
    </row>
    <row r="686" ht="12">
      <c r="A686" s="17"/>
    </row>
    <row r="687" ht="12">
      <c r="A687" s="17"/>
    </row>
    <row r="688" ht="12">
      <c r="A688" s="17"/>
    </row>
    <row r="689" ht="12">
      <c r="A689" s="17"/>
    </row>
    <row r="690" ht="12">
      <c r="A690" s="17"/>
    </row>
    <row r="691" ht="12">
      <c r="A691" s="17"/>
    </row>
    <row r="692" ht="12">
      <c r="A692" s="17"/>
    </row>
    <row r="693" ht="12">
      <c r="A693" s="17"/>
    </row>
    <row r="694" ht="12">
      <c r="A694" s="17"/>
    </row>
    <row r="695" ht="12">
      <c r="A695" s="17"/>
    </row>
    <row r="696" ht="12">
      <c r="A696" s="17"/>
    </row>
    <row r="697" ht="12">
      <c r="A697" s="17"/>
    </row>
    <row r="698" ht="12">
      <c r="A698" s="17"/>
    </row>
    <row r="699" ht="12">
      <c r="A699" s="17"/>
    </row>
    <row r="700" ht="12">
      <c r="A700" s="17"/>
    </row>
    <row r="701" ht="12">
      <c r="A701" s="17"/>
    </row>
    <row r="702" ht="12">
      <c r="A702" s="17"/>
    </row>
    <row r="703" ht="12">
      <c r="A703" s="17"/>
    </row>
    <row r="704" ht="12">
      <c r="A704" s="17"/>
    </row>
    <row r="705" ht="12">
      <c r="A705" s="17"/>
    </row>
    <row r="706" ht="12">
      <c r="A706" s="17"/>
    </row>
    <row r="707" ht="12">
      <c r="A707" s="17"/>
    </row>
    <row r="708" ht="12">
      <c r="A708" s="17"/>
    </row>
    <row r="709" ht="12">
      <c r="A709" s="17"/>
    </row>
    <row r="710" ht="12">
      <c r="A710" s="17"/>
    </row>
    <row r="711" ht="12">
      <c r="A711" s="17"/>
    </row>
    <row r="712" ht="12">
      <c r="A712" s="17"/>
    </row>
    <row r="713" ht="12">
      <c r="A713" s="17"/>
    </row>
    <row r="714" ht="12">
      <c r="A714" s="17"/>
    </row>
    <row r="715" ht="12">
      <c r="A715" s="17"/>
    </row>
    <row r="716" ht="12">
      <c r="A716" s="17"/>
    </row>
    <row r="717" ht="12">
      <c r="A717" s="17"/>
    </row>
    <row r="718" ht="12">
      <c r="A718" s="17"/>
    </row>
    <row r="719" ht="12">
      <c r="A719" s="17"/>
    </row>
    <row r="720" ht="12">
      <c r="A720" s="17"/>
    </row>
    <row r="721" ht="12">
      <c r="A721" s="17"/>
    </row>
    <row r="722" ht="12">
      <c r="A722" s="17"/>
    </row>
    <row r="723" ht="12">
      <c r="A723" s="17"/>
    </row>
    <row r="724" ht="12">
      <c r="A724" s="17"/>
    </row>
    <row r="725" ht="12">
      <c r="A725" s="17"/>
    </row>
    <row r="726" ht="12">
      <c r="A726" s="17"/>
    </row>
    <row r="727" ht="12">
      <c r="A727" s="17"/>
    </row>
    <row r="728" ht="12">
      <c r="A728" s="17"/>
    </row>
    <row r="729" ht="12">
      <c r="A729" s="17"/>
    </row>
    <row r="730" ht="12">
      <c r="A730" s="17"/>
    </row>
    <row r="731" ht="12">
      <c r="A731" s="17"/>
    </row>
    <row r="732" ht="12">
      <c r="A732" s="17"/>
    </row>
    <row r="733" ht="12">
      <c r="A733" s="17"/>
    </row>
    <row r="734" ht="12">
      <c r="A734" s="17"/>
    </row>
    <row r="735" ht="12">
      <c r="A735" s="17"/>
    </row>
    <row r="736" ht="12">
      <c r="A736" s="17"/>
    </row>
    <row r="737" ht="12">
      <c r="A737" s="17"/>
    </row>
    <row r="738" ht="12">
      <c r="A738" s="17"/>
    </row>
    <row r="739" ht="12">
      <c r="A739" s="17"/>
    </row>
    <row r="740" ht="12">
      <c r="A740" s="17"/>
    </row>
    <row r="741" ht="12">
      <c r="A741" s="17"/>
    </row>
    <row r="742" ht="12">
      <c r="A742" s="17"/>
    </row>
    <row r="743" ht="12">
      <c r="A743" s="17"/>
    </row>
    <row r="744" ht="12">
      <c r="A744" s="17"/>
    </row>
    <row r="745" ht="12">
      <c r="A745" s="17"/>
    </row>
    <row r="746" ht="12">
      <c r="A746" s="17"/>
    </row>
    <row r="747" ht="12">
      <c r="A747" s="17"/>
    </row>
    <row r="748" ht="12">
      <c r="A748" s="17"/>
    </row>
    <row r="749" ht="12">
      <c r="A749" s="17"/>
    </row>
    <row r="750" ht="12">
      <c r="A750" s="17"/>
    </row>
    <row r="751" ht="12">
      <c r="A751" s="17"/>
    </row>
    <row r="752" ht="12">
      <c r="A752" s="17"/>
    </row>
    <row r="753" ht="12">
      <c r="A753" s="17"/>
    </row>
    <row r="754" ht="12">
      <c r="A754" s="17"/>
    </row>
    <row r="755" ht="12">
      <c r="A755" s="17"/>
    </row>
    <row r="756" ht="12">
      <c r="A756" s="17"/>
    </row>
    <row r="757" ht="12">
      <c r="A757" s="17"/>
    </row>
    <row r="758" ht="12">
      <c r="A758" s="17"/>
    </row>
    <row r="759" ht="12">
      <c r="A759" s="17"/>
    </row>
    <row r="760" ht="12">
      <c r="A760" s="17"/>
    </row>
    <row r="761" ht="12">
      <c r="A761" s="17"/>
    </row>
    <row r="762" ht="12">
      <c r="A762" s="17"/>
    </row>
    <row r="763" ht="12">
      <c r="A763" s="17"/>
    </row>
    <row r="764" ht="12">
      <c r="A764" s="17"/>
    </row>
    <row r="765" ht="12">
      <c r="A765" s="17"/>
    </row>
    <row r="766" ht="12">
      <c r="A766" s="17"/>
    </row>
    <row r="767" ht="12">
      <c r="A767" s="17"/>
    </row>
    <row r="768" ht="12">
      <c r="A768" s="17"/>
    </row>
    <row r="769" ht="12">
      <c r="A769" s="17"/>
    </row>
    <row r="770" ht="12">
      <c r="A770" s="17"/>
    </row>
    <row r="771" ht="12">
      <c r="A771" s="17"/>
    </row>
    <row r="772" ht="12">
      <c r="A772" s="17"/>
    </row>
    <row r="773" ht="12">
      <c r="A773" s="17"/>
    </row>
    <row r="774" ht="12">
      <c r="A774" s="17"/>
    </row>
    <row r="775" ht="12">
      <c r="A775" s="17"/>
    </row>
    <row r="776" ht="12">
      <c r="A776" s="17"/>
    </row>
    <row r="777" ht="12">
      <c r="A777" s="17"/>
    </row>
    <row r="778" ht="12">
      <c r="A778" s="17"/>
    </row>
    <row r="779" ht="12">
      <c r="A779" s="17"/>
    </row>
    <row r="780" ht="12">
      <c r="A780" s="17"/>
    </row>
    <row r="781" ht="12">
      <c r="A781" s="17"/>
    </row>
    <row r="782" ht="12">
      <c r="A782" s="17"/>
    </row>
    <row r="783" ht="12">
      <c r="A783" s="17"/>
    </row>
    <row r="784" ht="12">
      <c r="A784" s="17"/>
    </row>
    <row r="785" ht="12">
      <c r="A785" s="17"/>
    </row>
    <row r="786" ht="12">
      <c r="A786" s="17"/>
    </row>
    <row r="787" ht="12">
      <c r="A787" s="17"/>
    </row>
    <row r="788" ht="12">
      <c r="A788" s="17"/>
    </row>
    <row r="789" ht="12">
      <c r="A789" s="17"/>
    </row>
    <row r="790" ht="12">
      <c r="A790" s="17"/>
    </row>
    <row r="791" ht="12">
      <c r="A791" s="17"/>
    </row>
    <row r="792" ht="12">
      <c r="A792" s="17"/>
    </row>
    <row r="793" ht="12">
      <c r="A793" s="17"/>
    </row>
    <row r="794" ht="12">
      <c r="A794" s="17"/>
    </row>
    <row r="795" ht="12">
      <c r="A795" s="17"/>
    </row>
    <row r="796" ht="12">
      <c r="A796" s="17"/>
    </row>
    <row r="797" ht="12">
      <c r="A797" s="17"/>
    </row>
    <row r="798" ht="12">
      <c r="A798" s="17"/>
    </row>
    <row r="799" ht="12">
      <c r="A799" s="17"/>
    </row>
    <row r="800" ht="12">
      <c r="A800" s="17"/>
    </row>
    <row r="801" ht="12">
      <c r="A801" s="17"/>
    </row>
    <row r="802" ht="12">
      <c r="A802" s="17"/>
    </row>
    <row r="803" ht="12">
      <c r="A803" s="17"/>
    </row>
    <row r="804" ht="12">
      <c r="A804" s="17"/>
    </row>
    <row r="805" ht="12">
      <c r="A805" s="17"/>
    </row>
    <row r="806" ht="12">
      <c r="A806" s="17"/>
    </row>
    <row r="807" ht="12">
      <c r="A807" s="17"/>
    </row>
    <row r="808" ht="12">
      <c r="A808" s="17"/>
    </row>
    <row r="809" ht="12">
      <c r="A809" s="17"/>
    </row>
    <row r="810" ht="12">
      <c r="A810" s="17"/>
    </row>
    <row r="811" ht="12">
      <c r="A811" s="17"/>
    </row>
    <row r="812" ht="12">
      <c r="A812" s="17"/>
    </row>
    <row r="813" ht="12">
      <c r="A813" s="17"/>
    </row>
    <row r="814" ht="12">
      <c r="A814" s="17"/>
    </row>
    <row r="815" ht="12">
      <c r="A815" s="17"/>
    </row>
    <row r="816" ht="12">
      <c r="A816" s="17"/>
    </row>
    <row r="817" ht="12">
      <c r="A817" s="17"/>
    </row>
    <row r="818" ht="12">
      <c r="A818" s="17"/>
    </row>
    <row r="819" ht="12">
      <c r="A819" s="17"/>
    </row>
    <row r="820" ht="12">
      <c r="A820" s="17"/>
    </row>
    <row r="821" ht="12">
      <c r="A821" s="17"/>
    </row>
    <row r="822" ht="12">
      <c r="A822" s="17"/>
    </row>
    <row r="823" ht="12">
      <c r="A823" s="17"/>
    </row>
    <row r="824" ht="12">
      <c r="A824" s="17"/>
    </row>
    <row r="825" ht="12">
      <c r="A825" s="17"/>
    </row>
    <row r="826" ht="12">
      <c r="A826" s="17"/>
    </row>
    <row r="827" ht="12">
      <c r="A827" s="17"/>
    </row>
    <row r="828" ht="12">
      <c r="A828" s="17"/>
    </row>
    <row r="829" ht="12">
      <c r="A829" s="17"/>
    </row>
    <row r="830" ht="12">
      <c r="A830" s="17"/>
    </row>
    <row r="831" ht="12">
      <c r="A831" s="17"/>
    </row>
    <row r="832" ht="12">
      <c r="A832" s="17"/>
    </row>
    <row r="833" ht="12">
      <c r="A833" s="17"/>
    </row>
    <row r="834" ht="12">
      <c r="A834" s="17"/>
    </row>
    <row r="835" ht="12">
      <c r="A835" s="17"/>
    </row>
    <row r="836" ht="12">
      <c r="A836" s="17"/>
    </row>
    <row r="837" ht="12">
      <c r="A837" s="17"/>
    </row>
    <row r="838" ht="12">
      <c r="A838" s="17"/>
    </row>
    <row r="839" ht="12">
      <c r="A839" s="17"/>
    </row>
    <row r="840" ht="12">
      <c r="A840" s="17"/>
    </row>
    <row r="841" ht="12">
      <c r="A841" s="17"/>
    </row>
    <row r="842" ht="12">
      <c r="A842" s="17"/>
    </row>
    <row r="843" ht="12">
      <c r="A843" s="17"/>
    </row>
    <row r="844" ht="12">
      <c r="A844" s="17"/>
    </row>
    <row r="845" ht="12">
      <c r="A845" s="17"/>
    </row>
    <row r="846" ht="12">
      <c r="A846" s="17"/>
    </row>
    <row r="847" ht="12">
      <c r="A847" s="17"/>
    </row>
    <row r="848" ht="12">
      <c r="A848" s="17"/>
    </row>
    <row r="849" ht="12">
      <c r="A849" s="17"/>
    </row>
    <row r="850" ht="12">
      <c r="A850" s="17"/>
    </row>
    <row r="851" ht="12">
      <c r="A851" s="17"/>
    </row>
    <row r="852" ht="12">
      <c r="A852" s="17"/>
    </row>
    <row r="853" ht="12">
      <c r="A853" s="17"/>
    </row>
    <row r="854" ht="12">
      <c r="A854" s="17"/>
    </row>
    <row r="855" ht="12">
      <c r="A855" s="17"/>
    </row>
    <row r="856" ht="12">
      <c r="A856" s="17"/>
    </row>
    <row r="857" ht="12">
      <c r="A857" s="17"/>
    </row>
    <row r="858" ht="12">
      <c r="A858" s="17"/>
    </row>
    <row r="859" ht="12">
      <c r="A859" s="17"/>
    </row>
    <row r="860" ht="12">
      <c r="A860" s="17"/>
    </row>
    <row r="861" ht="12">
      <c r="A861" s="17"/>
    </row>
    <row r="862" ht="12">
      <c r="A862" s="17"/>
    </row>
    <row r="863" ht="12">
      <c r="A863" s="17"/>
    </row>
    <row r="864" ht="12">
      <c r="A864" s="17"/>
    </row>
    <row r="865" ht="12">
      <c r="A865" s="17"/>
    </row>
    <row r="866" ht="12">
      <c r="A866" s="17"/>
    </row>
    <row r="867" ht="12">
      <c r="A867" s="17"/>
    </row>
    <row r="868" ht="12">
      <c r="A868" s="17"/>
    </row>
    <row r="869" ht="12">
      <c r="A869" s="17"/>
    </row>
    <row r="870" ht="12">
      <c r="A870" s="17"/>
    </row>
    <row r="871" ht="12">
      <c r="A871" s="17"/>
    </row>
    <row r="872" ht="12">
      <c r="A872" s="17"/>
    </row>
    <row r="873" ht="12">
      <c r="A873" s="17"/>
    </row>
    <row r="874" ht="12">
      <c r="A874" s="17"/>
    </row>
    <row r="875" ht="12">
      <c r="A875" s="17"/>
    </row>
    <row r="876" ht="12">
      <c r="A876" s="17"/>
    </row>
    <row r="877" ht="12">
      <c r="A877" s="17"/>
    </row>
    <row r="878" ht="12">
      <c r="A878" s="17"/>
    </row>
    <row r="879" ht="12">
      <c r="A879" s="17"/>
    </row>
    <row r="880" ht="12">
      <c r="A880" s="17"/>
    </row>
    <row r="881" ht="12">
      <c r="A881" s="17"/>
    </row>
    <row r="882" ht="12">
      <c r="A882" s="17"/>
    </row>
  </sheetData>
  <sheetProtection/>
  <printOptions horizontalCentered="1"/>
  <pageMargins left="0.7480314960629921" right="0.2362204724409449" top="0.984251968503937" bottom="0.984251968503937" header="0.5118110236220472" footer="0.5118110236220472"/>
  <pageSetup orientation="portrait" paperSize="9" scale="68" r:id="rId2"/>
  <headerFooter alignWithMargins="0">
    <oddFooter>&amp;CСтраница &amp;P&amp;R&amp;F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4:J882"/>
  <sheetViews>
    <sheetView showGridLines="0" zoomScale="75" zoomScaleNormal="75" zoomScaleSheetLayoutView="75" zoomScalePageLayoutView="0" workbookViewId="0" topLeftCell="A1">
      <selection activeCell="K147" sqref="A1:K147"/>
    </sheetView>
  </sheetViews>
  <sheetFormatPr defaultColWidth="9.140625" defaultRowHeight="12.75"/>
  <cols>
    <col min="1" max="1" width="13.57421875" style="0" customWidth="1"/>
    <col min="2" max="2" width="11.8515625" style="0" customWidth="1"/>
    <col min="3" max="3" width="7.57421875" style="0" customWidth="1"/>
    <col min="4" max="4" width="19.28125" style="0" customWidth="1"/>
    <col min="5" max="5" width="4.00390625" style="0" customWidth="1"/>
    <col min="6" max="6" width="7.421875" style="0" customWidth="1"/>
    <col min="7" max="7" width="15.421875" style="0" customWidth="1"/>
    <col min="8" max="8" width="1.7109375" style="0" customWidth="1"/>
    <col min="10" max="10" width="16.00390625" style="0" customWidth="1"/>
  </cols>
  <sheetData>
    <row r="14" spans="1:5" ht="12">
      <c r="A14" s="2"/>
      <c r="B14" s="2"/>
      <c r="C14" s="2"/>
      <c r="D14" s="2"/>
      <c r="E14" s="3"/>
    </row>
    <row r="15" spans="1:5" ht="12.75" thickBot="1">
      <c r="A15" s="2"/>
      <c r="B15" s="2"/>
      <c r="C15" s="2"/>
      <c r="D15" s="2"/>
      <c r="E15" s="3"/>
    </row>
    <row r="16" spans="1:10" ht="12">
      <c r="A16" s="4" t="s">
        <v>5</v>
      </c>
      <c r="B16" s="5"/>
      <c r="C16" s="5" t="s">
        <v>9</v>
      </c>
      <c r="D16" s="6"/>
      <c r="E16" s="2" t="s">
        <v>10</v>
      </c>
      <c r="F16" s="7"/>
      <c r="G16" s="8"/>
      <c r="H16" s="2" t="s">
        <v>13</v>
      </c>
      <c r="I16" s="7"/>
      <c r="J16" s="8"/>
    </row>
    <row r="17" spans="1:10" ht="12">
      <c r="A17" s="9"/>
      <c r="B17" s="11">
        <v>1</v>
      </c>
      <c r="C17" s="11">
        <v>2</v>
      </c>
      <c r="D17" s="12">
        <v>3</v>
      </c>
      <c r="E17" s="2"/>
      <c r="F17" s="44">
        <v>4</v>
      </c>
      <c r="G17" s="12">
        <v>5</v>
      </c>
      <c r="I17" s="44">
        <v>4</v>
      </c>
      <c r="J17" s="12">
        <v>5</v>
      </c>
    </row>
    <row r="18" spans="1:10" ht="12.75" thickBot="1">
      <c r="A18" s="13"/>
      <c r="B18" s="15" t="s">
        <v>8</v>
      </c>
      <c r="C18" s="15" t="s">
        <v>3</v>
      </c>
      <c r="D18" s="16" t="s">
        <v>4</v>
      </c>
      <c r="E18" s="2"/>
      <c r="F18" s="54" t="s">
        <v>3</v>
      </c>
      <c r="G18" s="16" t="s">
        <v>4</v>
      </c>
      <c r="I18" s="54" t="s">
        <v>3</v>
      </c>
      <c r="J18" s="16" t="s">
        <v>4</v>
      </c>
    </row>
    <row r="19" spans="1:10" ht="12">
      <c r="A19" s="17">
        <f>DATE(98,5,1)</f>
        <v>35916</v>
      </c>
      <c r="B19" s="19">
        <v>12.7</v>
      </c>
      <c r="C19" s="19">
        <f aca="true" t="shared" si="0" ref="C19:C50">IF(B19&lt;16,0,B19-14.5)</f>
        <v>0</v>
      </c>
      <c r="D19" s="20"/>
      <c r="E19" s="21"/>
      <c r="F19" s="23">
        <f aca="true" t="shared" si="1" ref="F19:F50">IF(B19&lt;18,0,B19-16)</f>
        <v>0</v>
      </c>
      <c r="G19" s="24"/>
      <c r="I19" s="23">
        <f aca="true" t="shared" si="2" ref="I19:I82">IF(E19&lt;18,0,E19-16)</f>
        <v>0</v>
      </c>
      <c r="J19" s="24"/>
    </row>
    <row r="20" spans="1:10" ht="12">
      <c r="A20" s="17">
        <v>35917</v>
      </c>
      <c r="B20" s="19">
        <v>10.8</v>
      </c>
      <c r="C20" s="19">
        <f t="shared" si="0"/>
        <v>0</v>
      </c>
      <c r="D20" s="20">
        <f aca="true" t="shared" si="3" ref="D20:D51">C20+D19</f>
        <v>0</v>
      </c>
      <c r="E20" s="21"/>
      <c r="F20" s="23">
        <f t="shared" si="1"/>
        <v>0</v>
      </c>
      <c r="G20" s="20">
        <f aca="true" t="shared" si="4" ref="G20:G51">F20+G19</f>
        <v>0</v>
      </c>
      <c r="I20" s="23">
        <f t="shared" si="2"/>
        <v>0</v>
      </c>
      <c r="J20" s="20">
        <f aca="true" t="shared" si="5" ref="J20:J83">I20+J19</f>
        <v>0</v>
      </c>
    </row>
    <row r="21" spans="1:10" ht="12">
      <c r="A21" s="17">
        <v>35918</v>
      </c>
      <c r="B21" s="19">
        <v>11.3</v>
      </c>
      <c r="C21" s="19">
        <f t="shared" si="0"/>
        <v>0</v>
      </c>
      <c r="D21" s="20">
        <f t="shared" si="3"/>
        <v>0</v>
      </c>
      <c r="E21" s="21"/>
      <c r="F21" s="23">
        <f t="shared" si="1"/>
        <v>0</v>
      </c>
      <c r="G21" s="20">
        <f t="shared" si="4"/>
        <v>0</v>
      </c>
      <c r="I21" s="23">
        <f t="shared" si="2"/>
        <v>0</v>
      </c>
      <c r="J21" s="20">
        <f t="shared" si="5"/>
        <v>0</v>
      </c>
    </row>
    <row r="22" spans="1:10" ht="12">
      <c r="A22" s="17">
        <v>35919</v>
      </c>
      <c r="B22" s="19">
        <v>12.9</v>
      </c>
      <c r="C22" s="19">
        <f t="shared" si="0"/>
        <v>0</v>
      </c>
      <c r="D22" s="20">
        <f t="shared" si="3"/>
        <v>0</v>
      </c>
      <c r="E22" s="21"/>
      <c r="F22" s="23">
        <f t="shared" si="1"/>
        <v>0</v>
      </c>
      <c r="G22" s="20">
        <f t="shared" si="4"/>
        <v>0</v>
      </c>
      <c r="I22" s="23">
        <f t="shared" si="2"/>
        <v>0</v>
      </c>
      <c r="J22" s="20">
        <f t="shared" si="5"/>
        <v>0</v>
      </c>
    </row>
    <row r="23" spans="1:10" ht="12">
      <c r="A23" s="17">
        <v>35920</v>
      </c>
      <c r="B23" s="19">
        <v>14.7</v>
      </c>
      <c r="C23" s="19">
        <f t="shared" si="0"/>
        <v>0</v>
      </c>
      <c r="D23" s="20">
        <f t="shared" si="3"/>
        <v>0</v>
      </c>
      <c r="E23" s="21"/>
      <c r="F23" s="23">
        <f t="shared" si="1"/>
        <v>0</v>
      </c>
      <c r="G23" s="20">
        <f t="shared" si="4"/>
        <v>0</v>
      </c>
      <c r="I23" s="23">
        <f t="shared" si="2"/>
        <v>0</v>
      </c>
      <c r="J23" s="20">
        <f t="shared" si="5"/>
        <v>0</v>
      </c>
    </row>
    <row r="24" spans="1:10" ht="12">
      <c r="A24" s="17">
        <v>35921</v>
      </c>
      <c r="B24" s="19">
        <v>16.3</v>
      </c>
      <c r="C24" s="19">
        <f t="shared" si="0"/>
        <v>1.8000000000000007</v>
      </c>
      <c r="D24" s="55">
        <f t="shared" si="3"/>
        <v>1.8000000000000007</v>
      </c>
      <c r="E24" s="21"/>
      <c r="F24" s="23">
        <f t="shared" si="1"/>
        <v>0</v>
      </c>
      <c r="G24" s="20">
        <f t="shared" si="4"/>
        <v>0</v>
      </c>
      <c r="I24" s="23">
        <f t="shared" si="2"/>
        <v>0</v>
      </c>
      <c r="J24" s="20">
        <f t="shared" si="5"/>
        <v>0</v>
      </c>
    </row>
    <row r="25" spans="1:10" ht="12">
      <c r="A25" s="17">
        <v>35922</v>
      </c>
      <c r="B25" s="19">
        <v>18.6</v>
      </c>
      <c r="C25" s="19">
        <f t="shared" si="0"/>
        <v>4.100000000000001</v>
      </c>
      <c r="D25" s="20">
        <f t="shared" si="3"/>
        <v>5.900000000000002</v>
      </c>
      <c r="E25" s="21"/>
      <c r="F25" s="23">
        <f t="shared" si="1"/>
        <v>2.6000000000000014</v>
      </c>
      <c r="G25" s="55">
        <f t="shared" si="4"/>
        <v>2.6000000000000014</v>
      </c>
      <c r="I25" s="23">
        <f t="shared" si="2"/>
        <v>0</v>
      </c>
      <c r="J25" s="55">
        <f t="shared" si="5"/>
        <v>0</v>
      </c>
    </row>
    <row r="26" spans="1:10" ht="12">
      <c r="A26" s="17">
        <v>35923</v>
      </c>
      <c r="B26" s="19">
        <v>18.6</v>
      </c>
      <c r="C26" s="19">
        <f t="shared" si="0"/>
        <v>4.100000000000001</v>
      </c>
      <c r="D26" s="20">
        <f t="shared" si="3"/>
        <v>10.000000000000004</v>
      </c>
      <c r="E26" s="21"/>
      <c r="F26" s="23">
        <f t="shared" si="1"/>
        <v>2.6000000000000014</v>
      </c>
      <c r="G26" s="20">
        <f t="shared" si="4"/>
        <v>5.200000000000003</v>
      </c>
      <c r="I26" s="23">
        <f t="shared" si="2"/>
        <v>0</v>
      </c>
      <c r="J26" s="20">
        <f t="shared" si="5"/>
        <v>0</v>
      </c>
    </row>
    <row r="27" spans="1:10" ht="12">
      <c r="A27" s="17">
        <v>35924</v>
      </c>
      <c r="B27" s="19">
        <v>19.4</v>
      </c>
      <c r="C27" s="19">
        <f t="shared" si="0"/>
        <v>4.899999999999999</v>
      </c>
      <c r="D27" s="20">
        <f t="shared" si="3"/>
        <v>14.900000000000002</v>
      </c>
      <c r="E27" s="21"/>
      <c r="F27" s="23">
        <f t="shared" si="1"/>
        <v>3.3999999999999986</v>
      </c>
      <c r="G27" s="20">
        <f t="shared" si="4"/>
        <v>8.600000000000001</v>
      </c>
      <c r="I27" s="23">
        <f t="shared" si="2"/>
        <v>0</v>
      </c>
      <c r="J27" s="20">
        <f t="shared" si="5"/>
        <v>0</v>
      </c>
    </row>
    <row r="28" spans="1:10" ht="12">
      <c r="A28" s="17">
        <v>35925</v>
      </c>
      <c r="B28" s="19">
        <v>18.4</v>
      </c>
      <c r="C28" s="19">
        <f t="shared" si="0"/>
        <v>3.8999999999999986</v>
      </c>
      <c r="D28" s="20">
        <f t="shared" si="3"/>
        <v>18.8</v>
      </c>
      <c r="E28" s="21"/>
      <c r="F28" s="23">
        <f t="shared" si="1"/>
        <v>2.3999999999999986</v>
      </c>
      <c r="G28" s="20">
        <f t="shared" si="4"/>
        <v>11</v>
      </c>
      <c r="I28" s="23">
        <f t="shared" si="2"/>
        <v>0</v>
      </c>
      <c r="J28" s="20">
        <f t="shared" si="5"/>
        <v>0</v>
      </c>
    </row>
    <row r="29" spans="1:10" ht="12">
      <c r="A29" s="17">
        <v>35926</v>
      </c>
      <c r="B29" s="19">
        <v>18.2</v>
      </c>
      <c r="C29" s="19">
        <f t="shared" si="0"/>
        <v>3.6999999999999993</v>
      </c>
      <c r="D29" s="20">
        <f t="shared" si="3"/>
        <v>22.5</v>
      </c>
      <c r="E29" s="21"/>
      <c r="F29" s="23">
        <f t="shared" si="1"/>
        <v>2.1999999999999993</v>
      </c>
      <c r="G29" s="20">
        <f t="shared" si="4"/>
        <v>13.2</v>
      </c>
      <c r="I29" s="23">
        <f t="shared" si="2"/>
        <v>0</v>
      </c>
      <c r="J29" s="20">
        <f t="shared" si="5"/>
        <v>0</v>
      </c>
    </row>
    <row r="30" spans="1:10" ht="12">
      <c r="A30" s="17">
        <v>35927</v>
      </c>
      <c r="B30" s="19">
        <v>15.1</v>
      </c>
      <c r="C30" s="19">
        <f t="shared" si="0"/>
        <v>0</v>
      </c>
      <c r="D30" s="20">
        <f t="shared" si="3"/>
        <v>22.5</v>
      </c>
      <c r="E30" s="21"/>
      <c r="F30" s="23">
        <f t="shared" si="1"/>
        <v>0</v>
      </c>
      <c r="G30" s="20">
        <f t="shared" si="4"/>
        <v>13.2</v>
      </c>
      <c r="I30" s="23">
        <f t="shared" si="2"/>
        <v>0</v>
      </c>
      <c r="J30" s="20">
        <f t="shared" si="5"/>
        <v>0</v>
      </c>
    </row>
    <row r="31" spans="1:10" ht="12">
      <c r="A31" s="17">
        <v>35928</v>
      </c>
      <c r="B31" s="19">
        <v>13.1</v>
      </c>
      <c r="C31" s="19">
        <f t="shared" si="0"/>
        <v>0</v>
      </c>
      <c r="D31" s="20">
        <f t="shared" si="3"/>
        <v>22.5</v>
      </c>
      <c r="E31" s="21"/>
      <c r="F31" s="23">
        <f t="shared" si="1"/>
        <v>0</v>
      </c>
      <c r="G31" s="20">
        <f t="shared" si="4"/>
        <v>13.2</v>
      </c>
      <c r="I31" s="23">
        <f t="shared" si="2"/>
        <v>0</v>
      </c>
      <c r="J31" s="20">
        <f t="shared" si="5"/>
        <v>0</v>
      </c>
    </row>
    <row r="32" spans="1:10" ht="12">
      <c r="A32" s="17">
        <v>35929</v>
      </c>
      <c r="B32" s="19">
        <v>14.4</v>
      </c>
      <c r="C32" s="19">
        <f t="shared" si="0"/>
        <v>0</v>
      </c>
      <c r="D32" s="20">
        <f t="shared" si="3"/>
        <v>22.5</v>
      </c>
      <c r="E32" s="21"/>
      <c r="F32" s="23">
        <f t="shared" si="1"/>
        <v>0</v>
      </c>
      <c r="G32" s="20">
        <f t="shared" si="4"/>
        <v>13.2</v>
      </c>
      <c r="I32" s="23">
        <f t="shared" si="2"/>
        <v>0</v>
      </c>
      <c r="J32" s="20">
        <f t="shared" si="5"/>
        <v>0</v>
      </c>
    </row>
    <row r="33" spans="1:10" ht="12">
      <c r="A33" s="17">
        <v>35930</v>
      </c>
      <c r="B33" s="19">
        <v>16.8</v>
      </c>
      <c r="C33" s="19">
        <f t="shared" si="0"/>
        <v>2.3000000000000007</v>
      </c>
      <c r="D33" s="20">
        <f t="shared" si="3"/>
        <v>24.8</v>
      </c>
      <c r="E33" s="21"/>
      <c r="F33" s="23">
        <f t="shared" si="1"/>
        <v>0</v>
      </c>
      <c r="G33" s="20">
        <f t="shared" si="4"/>
        <v>13.2</v>
      </c>
      <c r="I33" s="23">
        <f t="shared" si="2"/>
        <v>0</v>
      </c>
      <c r="J33" s="20">
        <f t="shared" si="5"/>
        <v>0</v>
      </c>
    </row>
    <row r="34" spans="1:10" ht="12">
      <c r="A34" s="17">
        <v>35931</v>
      </c>
      <c r="B34" s="19">
        <v>18.8</v>
      </c>
      <c r="C34" s="19">
        <f t="shared" si="0"/>
        <v>4.300000000000001</v>
      </c>
      <c r="D34" s="20">
        <f t="shared" si="3"/>
        <v>29.1</v>
      </c>
      <c r="E34" s="21"/>
      <c r="F34" s="23">
        <f t="shared" si="1"/>
        <v>2.8000000000000007</v>
      </c>
      <c r="G34" s="20">
        <f t="shared" si="4"/>
        <v>16</v>
      </c>
      <c r="I34" s="23">
        <f t="shared" si="2"/>
        <v>0</v>
      </c>
      <c r="J34" s="20">
        <f t="shared" si="5"/>
        <v>0</v>
      </c>
    </row>
    <row r="35" spans="1:10" ht="12">
      <c r="A35" s="17">
        <v>35932</v>
      </c>
      <c r="B35" s="19">
        <v>19.5</v>
      </c>
      <c r="C35" s="19">
        <f t="shared" si="0"/>
        <v>5</v>
      </c>
      <c r="D35" s="20">
        <f t="shared" si="3"/>
        <v>34.1</v>
      </c>
      <c r="E35" s="21"/>
      <c r="F35" s="23">
        <f t="shared" si="1"/>
        <v>3.5</v>
      </c>
      <c r="G35" s="20">
        <f t="shared" si="4"/>
        <v>19.5</v>
      </c>
      <c r="I35" s="23">
        <f t="shared" si="2"/>
        <v>0</v>
      </c>
      <c r="J35" s="20">
        <f t="shared" si="5"/>
        <v>0</v>
      </c>
    </row>
    <row r="36" spans="1:10" ht="12">
      <c r="A36" s="17">
        <v>35933</v>
      </c>
      <c r="B36" s="19">
        <v>15.4</v>
      </c>
      <c r="C36" s="19">
        <f t="shared" si="0"/>
        <v>0</v>
      </c>
      <c r="D36" s="20">
        <f t="shared" si="3"/>
        <v>34.1</v>
      </c>
      <c r="E36" s="21"/>
      <c r="F36" s="23">
        <f t="shared" si="1"/>
        <v>0</v>
      </c>
      <c r="G36" s="20">
        <f t="shared" si="4"/>
        <v>19.5</v>
      </c>
      <c r="I36" s="23">
        <f t="shared" si="2"/>
        <v>0</v>
      </c>
      <c r="J36" s="20">
        <f t="shared" si="5"/>
        <v>0</v>
      </c>
    </row>
    <row r="37" spans="1:10" ht="12">
      <c r="A37" s="17">
        <v>35934</v>
      </c>
      <c r="B37" s="19">
        <v>14.4</v>
      </c>
      <c r="C37" s="19">
        <f t="shared" si="0"/>
        <v>0</v>
      </c>
      <c r="D37" s="20">
        <f t="shared" si="3"/>
        <v>34.1</v>
      </c>
      <c r="E37" s="21"/>
      <c r="F37" s="23">
        <f t="shared" si="1"/>
        <v>0</v>
      </c>
      <c r="G37" s="20">
        <f t="shared" si="4"/>
        <v>19.5</v>
      </c>
      <c r="I37" s="23">
        <f t="shared" si="2"/>
        <v>0</v>
      </c>
      <c r="J37" s="20">
        <f t="shared" si="5"/>
        <v>0</v>
      </c>
    </row>
    <row r="38" spans="1:10" ht="12">
      <c r="A38" s="17">
        <v>35935</v>
      </c>
      <c r="B38" s="19">
        <v>17.2</v>
      </c>
      <c r="C38" s="19">
        <f t="shared" si="0"/>
        <v>2.6999999999999993</v>
      </c>
      <c r="D38" s="20">
        <f t="shared" si="3"/>
        <v>36.8</v>
      </c>
      <c r="E38" s="21"/>
      <c r="F38" s="23">
        <f t="shared" si="1"/>
        <v>0</v>
      </c>
      <c r="G38" s="20">
        <f t="shared" si="4"/>
        <v>19.5</v>
      </c>
      <c r="I38" s="23">
        <f t="shared" si="2"/>
        <v>0</v>
      </c>
      <c r="J38" s="20">
        <f t="shared" si="5"/>
        <v>0</v>
      </c>
    </row>
    <row r="39" spans="1:10" ht="12">
      <c r="A39" s="17">
        <v>35936</v>
      </c>
      <c r="B39" s="19">
        <v>18.5</v>
      </c>
      <c r="C39" s="19">
        <f t="shared" si="0"/>
        <v>4</v>
      </c>
      <c r="D39" s="20">
        <f t="shared" si="3"/>
        <v>40.8</v>
      </c>
      <c r="E39" s="21"/>
      <c r="F39" s="23">
        <f t="shared" si="1"/>
        <v>2.5</v>
      </c>
      <c r="G39" s="20">
        <f t="shared" si="4"/>
        <v>22</v>
      </c>
      <c r="I39" s="23">
        <f t="shared" si="2"/>
        <v>0</v>
      </c>
      <c r="J39" s="20">
        <f t="shared" si="5"/>
        <v>0</v>
      </c>
    </row>
    <row r="40" spans="1:10" ht="12">
      <c r="A40" s="17">
        <v>35937</v>
      </c>
      <c r="B40" s="19">
        <v>18.2</v>
      </c>
      <c r="C40" s="19">
        <f t="shared" si="0"/>
        <v>3.6999999999999993</v>
      </c>
      <c r="D40" s="20">
        <f t="shared" si="3"/>
        <v>44.5</v>
      </c>
      <c r="E40" s="21"/>
      <c r="F40" s="23">
        <f t="shared" si="1"/>
        <v>2.1999999999999993</v>
      </c>
      <c r="G40" s="20">
        <f t="shared" si="4"/>
        <v>24.2</v>
      </c>
      <c r="I40" s="23">
        <f t="shared" si="2"/>
        <v>0</v>
      </c>
      <c r="J40" s="20">
        <f t="shared" si="5"/>
        <v>0</v>
      </c>
    </row>
    <row r="41" spans="1:10" ht="12">
      <c r="A41" s="17">
        <v>35938</v>
      </c>
      <c r="B41" s="19">
        <v>18.4</v>
      </c>
      <c r="C41" s="19">
        <f t="shared" si="0"/>
        <v>3.8999999999999986</v>
      </c>
      <c r="D41" s="20">
        <f t="shared" si="3"/>
        <v>48.4</v>
      </c>
      <c r="E41" s="21"/>
      <c r="F41" s="23">
        <f t="shared" si="1"/>
        <v>2.3999999999999986</v>
      </c>
      <c r="G41" s="20">
        <f t="shared" si="4"/>
        <v>26.599999999999998</v>
      </c>
      <c r="I41" s="23">
        <f t="shared" si="2"/>
        <v>0</v>
      </c>
      <c r="J41" s="20">
        <f t="shared" si="5"/>
        <v>0</v>
      </c>
    </row>
    <row r="42" spans="1:10" ht="12">
      <c r="A42" s="17">
        <v>35939</v>
      </c>
      <c r="B42" s="19">
        <v>19.5</v>
      </c>
      <c r="C42" s="19">
        <f t="shared" si="0"/>
        <v>5</v>
      </c>
      <c r="D42" s="20">
        <f t="shared" si="3"/>
        <v>53.4</v>
      </c>
      <c r="E42" s="21"/>
      <c r="F42" s="23">
        <f t="shared" si="1"/>
        <v>3.5</v>
      </c>
      <c r="G42" s="20">
        <f t="shared" si="4"/>
        <v>30.099999999999998</v>
      </c>
      <c r="I42" s="23">
        <f t="shared" si="2"/>
        <v>0</v>
      </c>
      <c r="J42" s="20">
        <f t="shared" si="5"/>
        <v>0</v>
      </c>
    </row>
    <row r="43" spans="1:10" ht="12">
      <c r="A43" s="17">
        <v>35940</v>
      </c>
      <c r="B43" s="19">
        <v>18</v>
      </c>
      <c r="C43" s="19">
        <f t="shared" si="0"/>
        <v>3.5</v>
      </c>
      <c r="D43" s="20">
        <f t="shared" si="3"/>
        <v>56.9</v>
      </c>
      <c r="E43" s="21"/>
      <c r="F43" s="23">
        <f t="shared" si="1"/>
        <v>2</v>
      </c>
      <c r="G43" s="20">
        <f t="shared" si="4"/>
        <v>32.099999999999994</v>
      </c>
      <c r="I43" s="23">
        <f t="shared" si="2"/>
        <v>0</v>
      </c>
      <c r="J43" s="20">
        <f t="shared" si="5"/>
        <v>0</v>
      </c>
    </row>
    <row r="44" spans="1:10" ht="12">
      <c r="A44" s="17">
        <v>35941</v>
      </c>
      <c r="B44" s="19">
        <v>19</v>
      </c>
      <c r="C44" s="19">
        <f t="shared" si="0"/>
        <v>4.5</v>
      </c>
      <c r="D44" s="20">
        <f t="shared" si="3"/>
        <v>61.4</v>
      </c>
      <c r="E44" s="21"/>
      <c r="F44" s="23">
        <f t="shared" si="1"/>
        <v>3</v>
      </c>
      <c r="G44" s="20">
        <f t="shared" si="4"/>
        <v>35.099999999999994</v>
      </c>
      <c r="I44" s="23">
        <f t="shared" si="2"/>
        <v>0</v>
      </c>
      <c r="J44" s="20">
        <f t="shared" si="5"/>
        <v>0</v>
      </c>
    </row>
    <row r="45" spans="1:10" ht="12">
      <c r="A45" s="17">
        <v>35942</v>
      </c>
      <c r="B45" s="19">
        <v>20.6</v>
      </c>
      <c r="C45" s="19">
        <f t="shared" si="0"/>
        <v>6.100000000000001</v>
      </c>
      <c r="D45" s="20">
        <f t="shared" si="3"/>
        <v>67.5</v>
      </c>
      <c r="E45" s="21"/>
      <c r="F45" s="23">
        <f t="shared" si="1"/>
        <v>4.600000000000001</v>
      </c>
      <c r="G45" s="20">
        <f t="shared" si="4"/>
        <v>39.699999999999996</v>
      </c>
      <c r="I45" s="23">
        <f t="shared" si="2"/>
        <v>0</v>
      </c>
      <c r="J45" s="20">
        <f t="shared" si="5"/>
        <v>0</v>
      </c>
    </row>
    <row r="46" spans="1:10" ht="12">
      <c r="A46" s="17">
        <v>35943</v>
      </c>
      <c r="B46" s="19">
        <v>21.9</v>
      </c>
      <c r="C46" s="19">
        <f t="shared" si="0"/>
        <v>7.399999999999999</v>
      </c>
      <c r="D46" s="20">
        <f t="shared" si="3"/>
        <v>74.9</v>
      </c>
      <c r="E46" s="21"/>
      <c r="F46" s="23">
        <f t="shared" si="1"/>
        <v>5.899999999999999</v>
      </c>
      <c r="G46" s="20">
        <f t="shared" si="4"/>
        <v>45.599999999999994</v>
      </c>
      <c r="I46" s="23">
        <f t="shared" si="2"/>
        <v>0</v>
      </c>
      <c r="J46" s="20">
        <f t="shared" si="5"/>
        <v>0</v>
      </c>
    </row>
    <row r="47" spans="1:10" ht="12">
      <c r="A47" s="17">
        <v>35944</v>
      </c>
      <c r="B47" s="19">
        <v>24.4</v>
      </c>
      <c r="C47" s="19">
        <f t="shared" si="0"/>
        <v>9.899999999999999</v>
      </c>
      <c r="D47" s="20">
        <f t="shared" si="3"/>
        <v>84.80000000000001</v>
      </c>
      <c r="E47" s="21"/>
      <c r="F47" s="23">
        <f t="shared" si="1"/>
        <v>8.399999999999999</v>
      </c>
      <c r="G47" s="20">
        <f t="shared" si="4"/>
        <v>53.99999999999999</v>
      </c>
      <c r="I47" s="23">
        <f t="shared" si="2"/>
        <v>0</v>
      </c>
      <c r="J47" s="20">
        <f t="shared" si="5"/>
        <v>0</v>
      </c>
    </row>
    <row r="48" spans="1:10" ht="12">
      <c r="A48" s="17">
        <v>35945</v>
      </c>
      <c r="B48" s="19">
        <v>24.3</v>
      </c>
      <c r="C48" s="19">
        <f t="shared" si="0"/>
        <v>9.8</v>
      </c>
      <c r="D48" s="20">
        <f t="shared" si="3"/>
        <v>94.60000000000001</v>
      </c>
      <c r="E48" s="21"/>
      <c r="F48" s="23">
        <f t="shared" si="1"/>
        <v>8.3</v>
      </c>
      <c r="G48" s="20">
        <f t="shared" si="4"/>
        <v>62.3</v>
      </c>
      <c r="I48" s="23">
        <f t="shared" si="2"/>
        <v>0</v>
      </c>
      <c r="J48" s="20">
        <f t="shared" si="5"/>
        <v>0</v>
      </c>
    </row>
    <row r="49" spans="1:10" ht="12.75" thickBot="1">
      <c r="A49" s="26">
        <v>35946</v>
      </c>
      <c r="B49" s="28">
        <v>23.4</v>
      </c>
      <c r="C49" s="28">
        <f t="shared" si="0"/>
        <v>8.899999999999999</v>
      </c>
      <c r="D49" s="29">
        <f t="shared" si="3"/>
        <v>103.5</v>
      </c>
      <c r="E49" s="21"/>
      <c r="F49" s="28">
        <f t="shared" si="1"/>
        <v>7.399999999999999</v>
      </c>
      <c r="G49" s="29">
        <f t="shared" si="4"/>
        <v>69.69999999999999</v>
      </c>
      <c r="I49" s="28">
        <f t="shared" si="2"/>
        <v>0</v>
      </c>
      <c r="J49" s="29">
        <f t="shared" si="5"/>
        <v>0</v>
      </c>
    </row>
    <row r="50" spans="1:10" ht="12">
      <c r="A50" s="17">
        <v>35947</v>
      </c>
      <c r="B50" s="19">
        <v>23.7</v>
      </c>
      <c r="C50" s="19">
        <f t="shared" si="0"/>
        <v>9.2</v>
      </c>
      <c r="D50" s="55">
        <f t="shared" si="3"/>
        <v>112.7</v>
      </c>
      <c r="E50" s="21"/>
      <c r="F50" s="23">
        <f t="shared" si="1"/>
        <v>7.699999999999999</v>
      </c>
      <c r="G50" s="20">
        <f t="shared" si="4"/>
        <v>77.39999999999999</v>
      </c>
      <c r="I50" s="23">
        <f t="shared" si="2"/>
        <v>0</v>
      </c>
      <c r="J50" s="20">
        <f t="shared" si="5"/>
        <v>0</v>
      </c>
    </row>
    <row r="51" spans="1:10" ht="12">
      <c r="A51" s="17">
        <v>35948</v>
      </c>
      <c r="B51" s="19">
        <v>23.2</v>
      </c>
      <c r="C51" s="19">
        <f aca="true" t="shared" si="6" ref="C51:C82">IF(B51&lt;16,0,B51-14.5)</f>
        <v>8.7</v>
      </c>
      <c r="D51" s="20">
        <f t="shared" si="3"/>
        <v>121.4</v>
      </c>
      <c r="E51" s="21"/>
      <c r="F51" s="23">
        <f aca="true" t="shared" si="7" ref="F51:F82">IF(B51&lt;18,0,B51-16)</f>
        <v>7.199999999999999</v>
      </c>
      <c r="G51" s="20">
        <f t="shared" si="4"/>
        <v>84.6</v>
      </c>
      <c r="I51" s="23">
        <f t="shared" si="2"/>
        <v>0</v>
      </c>
      <c r="J51" s="20">
        <f t="shared" si="5"/>
        <v>0</v>
      </c>
    </row>
    <row r="52" spans="1:10" ht="12">
      <c r="A52" s="17">
        <v>35949</v>
      </c>
      <c r="B52" s="19">
        <v>23.2</v>
      </c>
      <c r="C52" s="19">
        <f t="shared" si="6"/>
        <v>8.7</v>
      </c>
      <c r="D52" s="20">
        <f aca="true" t="shared" si="8" ref="D52:D83">C52+D51</f>
        <v>130.1</v>
      </c>
      <c r="E52" s="21"/>
      <c r="F52" s="23">
        <f t="shared" si="7"/>
        <v>7.199999999999999</v>
      </c>
      <c r="G52" s="20">
        <f aca="true" t="shared" si="9" ref="G52:G83">F52+G51</f>
        <v>91.8</v>
      </c>
      <c r="I52" s="23">
        <f t="shared" si="2"/>
        <v>0</v>
      </c>
      <c r="J52" s="20">
        <f t="shared" si="5"/>
        <v>0</v>
      </c>
    </row>
    <row r="53" spans="1:10" ht="12">
      <c r="A53" s="17">
        <v>35950</v>
      </c>
      <c r="B53" s="19">
        <v>24.6</v>
      </c>
      <c r="C53" s="19">
        <f t="shared" si="6"/>
        <v>10.100000000000001</v>
      </c>
      <c r="D53" s="20">
        <f t="shared" si="8"/>
        <v>140.2</v>
      </c>
      <c r="E53" s="21"/>
      <c r="F53" s="23">
        <f t="shared" si="7"/>
        <v>8.600000000000001</v>
      </c>
      <c r="G53" s="20">
        <f t="shared" si="9"/>
        <v>100.4</v>
      </c>
      <c r="I53" s="23">
        <f t="shared" si="2"/>
        <v>0</v>
      </c>
      <c r="J53" s="20">
        <f t="shared" si="5"/>
        <v>0</v>
      </c>
    </row>
    <row r="54" spans="1:10" ht="12">
      <c r="A54" s="17">
        <v>35951</v>
      </c>
      <c r="B54" s="19">
        <v>25.7</v>
      </c>
      <c r="C54" s="19">
        <f t="shared" si="6"/>
        <v>11.2</v>
      </c>
      <c r="D54" s="20">
        <f t="shared" si="8"/>
        <v>151.39999999999998</v>
      </c>
      <c r="E54" s="21"/>
      <c r="F54" s="23">
        <f t="shared" si="7"/>
        <v>9.7</v>
      </c>
      <c r="G54" s="20">
        <f t="shared" si="9"/>
        <v>110.10000000000001</v>
      </c>
      <c r="I54" s="23">
        <f t="shared" si="2"/>
        <v>0</v>
      </c>
      <c r="J54" s="20">
        <f t="shared" si="5"/>
        <v>0</v>
      </c>
    </row>
    <row r="55" spans="1:10" ht="12">
      <c r="A55" s="17">
        <v>35952</v>
      </c>
      <c r="B55" s="19">
        <v>27</v>
      </c>
      <c r="C55" s="19">
        <f t="shared" si="6"/>
        <v>12.5</v>
      </c>
      <c r="D55" s="20">
        <f t="shared" si="8"/>
        <v>163.89999999999998</v>
      </c>
      <c r="E55" s="21"/>
      <c r="F55" s="23">
        <f t="shared" si="7"/>
        <v>11</v>
      </c>
      <c r="G55" s="55">
        <f t="shared" si="9"/>
        <v>121.10000000000001</v>
      </c>
      <c r="I55" s="23">
        <f t="shared" si="2"/>
        <v>0</v>
      </c>
      <c r="J55" s="55">
        <f t="shared" si="5"/>
        <v>0</v>
      </c>
    </row>
    <row r="56" spans="1:10" ht="12">
      <c r="A56" s="17">
        <v>35953</v>
      </c>
      <c r="B56" s="19">
        <v>27.8</v>
      </c>
      <c r="C56" s="19">
        <f t="shared" si="6"/>
        <v>13.3</v>
      </c>
      <c r="D56" s="20">
        <f t="shared" si="8"/>
        <v>177.2</v>
      </c>
      <c r="E56" s="21"/>
      <c r="F56" s="23">
        <f t="shared" si="7"/>
        <v>11.8</v>
      </c>
      <c r="G56" s="20">
        <f t="shared" si="9"/>
        <v>132.9</v>
      </c>
      <c r="I56" s="23">
        <f t="shared" si="2"/>
        <v>0</v>
      </c>
      <c r="J56" s="20">
        <f t="shared" si="5"/>
        <v>0</v>
      </c>
    </row>
    <row r="57" spans="1:10" ht="12">
      <c r="A57" s="17">
        <v>35954</v>
      </c>
      <c r="B57" s="19">
        <v>27.8</v>
      </c>
      <c r="C57" s="19">
        <f t="shared" si="6"/>
        <v>13.3</v>
      </c>
      <c r="D57" s="20">
        <f t="shared" si="8"/>
        <v>190.5</v>
      </c>
      <c r="E57" s="21"/>
      <c r="F57" s="23">
        <f t="shared" si="7"/>
        <v>11.8</v>
      </c>
      <c r="G57" s="20">
        <f t="shared" si="9"/>
        <v>144.70000000000002</v>
      </c>
      <c r="I57" s="23">
        <f t="shared" si="2"/>
        <v>0</v>
      </c>
      <c r="J57" s="20">
        <f t="shared" si="5"/>
        <v>0</v>
      </c>
    </row>
    <row r="58" spans="1:10" ht="12">
      <c r="A58" s="17">
        <v>35955</v>
      </c>
      <c r="B58" s="19">
        <v>25.8</v>
      </c>
      <c r="C58" s="19">
        <f t="shared" si="6"/>
        <v>11.3</v>
      </c>
      <c r="D58" s="20">
        <f t="shared" si="8"/>
        <v>201.8</v>
      </c>
      <c r="E58" s="21"/>
      <c r="F58" s="23">
        <f t="shared" si="7"/>
        <v>9.8</v>
      </c>
      <c r="G58" s="20">
        <f t="shared" si="9"/>
        <v>154.50000000000003</v>
      </c>
      <c r="I58" s="23">
        <f t="shared" si="2"/>
        <v>0</v>
      </c>
      <c r="J58" s="20">
        <f t="shared" si="5"/>
        <v>0</v>
      </c>
    </row>
    <row r="59" spans="1:10" ht="12">
      <c r="A59" s="17">
        <v>35956</v>
      </c>
      <c r="B59" s="19">
        <v>24</v>
      </c>
      <c r="C59" s="19">
        <f t="shared" si="6"/>
        <v>9.5</v>
      </c>
      <c r="D59" s="20">
        <f t="shared" si="8"/>
        <v>211.3</v>
      </c>
      <c r="E59" s="21"/>
      <c r="F59" s="23">
        <f t="shared" si="7"/>
        <v>8</v>
      </c>
      <c r="G59" s="20">
        <f t="shared" si="9"/>
        <v>162.50000000000003</v>
      </c>
      <c r="I59" s="23">
        <f t="shared" si="2"/>
        <v>0</v>
      </c>
      <c r="J59" s="20">
        <f t="shared" si="5"/>
        <v>0</v>
      </c>
    </row>
    <row r="60" spans="1:10" ht="12">
      <c r="A60" s="17">
        <v>35957</v>
      </c>
      <c r="B60" s="19">
        <v>25.5</v>
      </c>
      <c r="C60" s="19">
        <f t="shared" si="6"/>
        <v>11</v>
      </c>
      <c r="D60" s="20">
        <f t="shared" si="8"/>
        <v>222.3</v>
      </c>
      <c r="E60" s="21"/>
      <c r="F60" s="23">
        <f t="shared" si="7"/>
        <v>9.5</v>
      </c>
      <c r="G60" s="20">
        <f t="shared" si="9"/>
        <v>172.00000000000003</v>
      </c>
      <c r="I60" s="23">
        <f t="shared" si="2"/>
        <v>0</v>
      </c>
      <c r="J60" s="20">
        <f t="shared" si="5"/>
        <v>0</v>
      </c>
    </row>
    <row r="61" spans="1:10" ht="12">
      <c r="A61" s="17">
        <v>35958</v>
      </c>
      <c r="B61" s="19">
        <v>26.9</v>
      </c>
      <c r="C61" s="19">
        <f t="shared" si="6"/>
        <v>12.399999999999999</v>
      </c>
      <c r="D61" s="20">
        <f t="shared" si="8"/>
        <v>234.70000000000002</v>
      </c>
      <c r="E61" s="21"/>
      <c r="F61" s="23">
        <f t="shared" si="7"/>
        <v>10.899999999999999</v>
      </c>
      <c r="G61" s="20">
        <f t="shared" si="9"/>
        <v>182.90000000000003</v>
      </c>
      <c r="I61" s="23">
        <f t="shared" si="2"/>
        <v>0</v>
      </c>
      <c r="J61" s="20">
        <f t="shared" si="5"/>
        <v>0</v>
      </c>
    </row>
    <row r="62" spans="1:10" ht="12">
      <c r="A62" s="17">
        <v>35959</v>
      </c>
      <c r="B62" s="19">
        <v>29.6</v>
      </c>
      <c r="C62" s="19">
        <f t="shared" si="6"/>
        <v>15.100000000000001</v>
      </c>
      <c r="D62" s="20">
        <f t="shared" si="8"/>
        <v>249.8</v>
      </c>
      <c r="E62" s="21"/>
      <c r="F62" s="23">
        <f t="shared" si="7"/>
        <v>13.600000000000001</v>
      </c>
      <c r="G62" s="20">
        <f t="shared" si="9"/>
        <v>196.50000000000003</v>
      </c>
      <c r="I62" s="23">
        <f t="shared" si="2"/>
        <v>0</v>
      </c>
      <c r="J62" s="20">
        <f t="shared" si="5"/>
        <v>0</v>
      </c>
    </row>
    <row r="63" spans="1:10" ht="12">
      <c r="A63" s="17">
        <v>35960</v>
      </c>
      <c r="B63" s="19">
        <v>28.6</v>
      </c>
      <c r="C63" s="19">
        <f t="shared" si="6"/>
        <v>14.100000000000001</v>
      </c>
      <c r="D63" s="20">
        <f t="shared" si="8"/>
        <v>263.90000000000003</v>
      </c>
      <c r="E63" s="21"/>
      <c r="F63" s="23">
        <f t="shared" si="7"/>
        <v>12.600000000000001</v>
      </c>
      <c r="G63" s="20">
        <f t="shared" si="9"/>
        <v>209.10000000000002</v>
      </c>
      <c r="I63" s="23">
        <f t="shared" si="2"/>
        <v>0</v>
      </c>
      <c r="J63" s="20">
        <f t="shared" si="5"/>
        <v>0</v>
      </c>
    </row>
    <row r="64" spans="1:10" ht="12">
      <c r="A64" s="17">
        <v>35961</v>
      </c>
      <c r="B64" s="19">
        <v>28.8</v>
      </c>
      <c r="C64" s="19">
        <f t="shared" si="6"/>
        <v>14.3</v>
      </c>
      <c r="D64" s="20">
        <f t="shared" si="8"/>
        <v>278.20000000000005</v>
      </c>
      <c r="E64" s="21"/>
      <c r="F64" s="23">
        <f t="shared" si="7"/>
        <v>12.8</v>
      </c>
      <c r="G64" s="20">
        <f t="shared" si="9"/>
        <v>221.90000000000003</v>
      </c>
      <c r="I64" s="23">
        <f t="shared" si="2"/>
        <v>0</v>
      </c>
      <c r="J64" s="20">
        <f t="shared" si="5"/>
        <v>0</v>
      </c>
    </row>
    <row r="65" spans="1:10" ht="12">
      <c r="A65" s="17">
        <v>35962</v>
      </c>
      <c r="B65" s="19">
        <v>29.7</v>
      </c>
      <c r="C65" s="19">
        <f t="shared" si="6"/>
        <v>15.2</v>
      </c>
      <c r="D65" s="20">
        <f t="shared" si="8"/>
        <v>293.40000000000003</v>
      </c>
      <c r="E65" s="21"/>
      <c r="F65" s="23">
        <f t="shared" si="7"/>
        <v>13.7</v>
      </c>
      <c r="G65" s="20">
        <f t="shared" si="9"/>
        <v>235.60000000000002</v>
      </c>
      <c r="I65" s="23">
        <f t="shared" si="2"/>
        <v>0</v>
      </c>
      <c r="J65" s="20">
        <f t="shared" si="5"/>
        <v>0</v>
      </c>
    </row>
    <row r="66" spans="1:10" ht="12">
      <c r="A66" s="17">
        <v>35963</v>
      </c>
      <c r="B66" s="19">
        <v>30.6</v>
      </c>
      <c r="C66" s="19">
        <f t="shared" si="6"/>
        <v>16.1</v>
      </c>
      <c r="D66" s="20">
        <f t="shared" si="8"/>
        <v>309.50000000000006</v>
      </c>
      <c r="E66" s="21"/>
      <c r="F66" s="23">
        <f t="shared" si="7"/>
        <v>14.600000000000001</v>
      </c>
      <c r="G66" s="20">
        <f t="shared" si="9"/>
        <v>250.20000000000002</v>
      </c>
      <c r="I66" s="23">
        <f t="shared" si="2"/>
        <v>0</v>
      </c>
      <c r="J66" s="20">
        <f t="shared" si="5"/>
        <v>0</v>
      </c>
    </row>
    <row r="67" spans="1:10" ht="12">
      <c r="A67" s="17">
        <v>35964</v>
      </c>
      <c r="B67" s="19">
        <v>30.9</v>
      </c>
      <c r="C67" s="19">
        <f t="shared" si="6"/>
        <v>16.4</v>
      </c>
      <c r="D67" s="20">
        <f t="shared" si="8"/>
        <v>325.90000000000003</v>
      </c>
      <c r="E67" s="21"/>
      <c r="F67" s="23">
        <f t="shared" si="7"/>
        <v>14.899999999999999</v>
      </c>
      <c r="G67" s="20">
        <f t="shared" si="9"/>
        <v>265.1</v>
      </c>
      <c r="I67" s="23">
        <f t="shared" si="2"/>
        <v>0</v>
      </c>
      <c r="J67" s="20">
        <f t="shared" si="5"/>
        <v>0</v>
      </c>
    </row>
    <row r="68" spans="1:10" ht="12">
      <c r="A68" s="17">
        <v>35965</v>
      </c>
      <c r="B68" s="19">
        <v>30.6</v>
      </c>
      <c r="C68" s="19">
        <f t="shared" si="6"/>
        <v>16.1</v>
      </c>
      <c r="D68" s="20">
        <f t="shared" si="8"/>
        <v>342.00000000000006</v>
      </c>
      <c r="E68" s="21"/>
      <c r="F68" s="23">
        <f t="shared" si="7"/>
        <v>14.600000000000001</v>
      </c>
      <c r="G68" s="20">
        <f t="shared" si="9"/>
        <v>279.70000000000005</v>
      </c>
      <c r="I68" s="23">
        <f t="shared" si="2"/>
        <v>0</v>
      </c>
      <c r="J68" s="20">
        <f t="shared" si="5"/>
        <v>0</v>
      </c>
    </row>
    <row r="69" spans="1:10" ht="12">
      <c r="A69" s="17">
        <v>35966</v>
      </c>
      <c r="B69" s="19">
        <v>30.6</v>
      </c>
      <c r="C69" s="19">
        <f t="shared" si="6"/>
        <v>16.1</v>
      </c>
      <c r="D69" s="20">
        <f t="shared" si="8"/>
        <v>358.1000000000001</v>
      </c>
      <c r="E69" s="21"/>
      <c r="F69" s="23">
        <f t="shared" si="7"/>
        <v>14.600000000000001</v>
      </c>
      <c r="G69" s="20">
        <f t="shared" si="9"/>
        <v>294.30000000000007</v>
      </c>
      <c r="I69" s="23">
        <f t="shared" si="2"/>
        <v>0</v>
      </c>
      <c r="J69" s="20">
        <f t="shared" si="5"/>
        <v>0</v>
      </c>
    </row>
    <row r="70" spans="1:10" ht="12">
      <c r="A70" s="17">
        <v>35967</v>
      </c>
      <c r="B70" s="19">
        <v>30.8</v>
      </c>
      <c r="C70" s="19">
        <f t="shared" si="6"/>
        <v>16.3</v>
      </c>
      <c r="D70" s="20">
        <f t="shared" si="8"/>
        <v>374.4000000000001</v>
      </c>
      <c r="E70" s="21"/>
      <c r="F70" s="23">
        <f t="shared" si="7"/>
        <v>14.8</v>
      </c>
      <c r="G70" s="20">
        <f t="shared" si="9"/>
        <v>309.1000000000001</v>
      </c>
      <c r="I70" s="23">
        <f t="shared" si="2"/>
        <v>0</v>
      </c>
      <c r="J70" s="20">
        <f t="shared" si="5"/>
        <v>0</v>
      </c>
    </row>
    <row r="71" spans="1:10" ht="12">
      <c r="A71" s="17">
        <v>35968</v>
      </c>
      <c r="B71" s="19">
        <v>30.7</v>
      </c>
      <c r="C71" s="19">
        <f t="shared" si="6"/>
        <v>16.2</v>
      </c>
      <c r="D71" s="20">
        <f t="shared" si="8"/>
        <v>390.6000000000001</v>
      </c>
      <c r="E71" s="21"/>
      <c r="F71" s="23">
        <f t="shared" si="7"/>
        <v>14.7</v>
      </c>
      <c r="G71" s="20">
        <f t="shared" si="9"/>
        <v>323.80000000000007</v>
      </c>
      <c r="I71" s="23">
        <f t="shared" si="2"/>
        <v>0</v>
      </c>
      <c r="J71" s="20">
        <f t="shared" si="5"/>
        <v>0</v>
      </c>
    </row>
    <row r="72" spans="1:10" ht="12">
      <c r="A72" s="17">
        <v>35969</v>
      </c>
      <c r="B72" s="19">
        <v>24.7</v>
      </c>
      <c r="C72" s="19">
        <f t="shared" si="6"/>
        <v>10.2</v>
      </c>
      <c r="D72" s="20">
        <f t="shared" si="8"/>
        <v>400.80000000000007</v>
      </c>
      <c r="E72" s="21"/>
      <c r="F72" s="23">
        <f t="shared" si="7"/>
        <v>8.7</v>
      </c>
      <c r="G72" s="20">
        <f t="shared" si="9"/>
        <v>332.50000000000006</v>
      </c>
      <c r="I72" s="23">
        <f t="shared" si="2"/>
        <v>0</v>
      </c>
      <c r="J72" s="20">
        <f t="shared" si="5"/>
        <v>0</v>
      </c>
    </row>
    <row r="73" spans="1:10" ht="12">
      <c r="A73" s="17">
        <v>35970</v>
      </c>
      <c r="B73" s="19">
        <v>22.9</v>
      </c>
      <c r="C73" s="19">
        <f t="shared" si="6"/>
        <v>8.399999999999999</v>
      </c>
      <c r="D73" s="20">
        <f t="shared" si="8"/>
        <v>409.20000000000005</v>
      </c>
      <c r="E73" s="21"/>
      <c r="F73" s="23">
        <f t="shared" si="7"/>
        <v>6.899999999999999</v>
      </c>
      <c r="G73" s="20">
        <f t="shared" si="9"/>
        <v>339.40000000000003</v>
      </c>
      <c r="I73" s="23">
        <f t="shared" si="2"/>
        <v>0</v>
      </c>
      <c r="J73" s="20">
        <f t="shared" si="5"/>
        <v>0</v>
      </c>
    </row>
    <row r="74" spans="1:10" ht="12">
      <c r="A74" s="17">
        <v>35971</v>
      </c>
      <c r="B74" s="19">
        <v>25.9</v>
      </c>
      <c r="C74" s="19">
        <f t="shared" si="6"/>
        <v>11.399999999999999</v>
      </c>
      <c r="D74" s="20">
        <f t="shared" si="8"/>
        <v>420.6</v>
      </c>
      <c r="E74" s="21"/>
      <c r="F74" s="23">
        <f t="shared" si="7"/>
        <v>9.899999999999999</v>
      </c>
      <c r="G74" s="20">
        <f t="shared" si="9"/>
        <v>349.3</v>
      </c>
      <c r="I74" s="23">
        <f t="shared" si="2"/>
        <v>0</v>
      </c>
      <c r="J74" s="20">
        <f t="shared" si="5"/>
        <v>0</v>
      </c>
    </row>
    <row r="75" spans="1:10" ht="12">
      <c r="A75" s="17">
        <v>35972</v>
      </c>
      <c r="B75" s="19">
        <v>23.3</v>
      </c>
      <c r="C75" s="19">
        <f t="shared" si="6"/>
        <v>8.8</v>
      </c>
      <c r="D75" s="20">
        <f t="shared" si="8"/>
        <v>429.40000000000003</v>
      </c>
      <c r="E75" s="21"/>
      <c r="F75" s="23">
        <f t="shared" si="7"/>
        <v>7.300000000000001</v>
      </c>
      <c r="G75" s="20">
        <f t="shared" si="9"/>
        <v>356.6</v>
      </c>
      <c r="I75" s="23">
        <f t="shared" si="2"/>
        <v>0</v>
      </c>
      <c r="J75" s="20">
        <f t="shared" si="5"/>
        <v>0</v>
      </c>
    </row>
    <row r="76" spans="1:10" ht="12">
      <c r="A76" s="17">
        <v>35973</v>
      </c>
      <c r="B76" s="19">
        <v>24.2</v>
      </c>
      <c r="C76" s="19">
        <f t="shared" si="6"/>
        <v>9.7</v>
      </c>
      <c r="D76" s="20">
        <f t="shared" si="8"/>
        <v>439.1</v>
      </c>
      <c r="E76" s="21"/>
      <c r="F76" s="23">
        <f t="shared" si="7"/>
        <v>8.2</v>
      </c>
      <c r="G76" s="20">
        <f t="shared" si="9"/>
        <v>364.8</v>
      </c>
      <c r="I76" s="23">
        <f t="shared" si="2"/>
        <v>0</v>
      </c>
      <c r="J76" s="20">
        <f t="shared" si="5"/>
        <v>0</v>
      </c>
    </row>
    <row r="77" spans="1:10" ht="12">
      <c r="A77" s="17">
        <v>35974</v>
      </c>
      <c r="B77" s="19">
        <v>23.9</v>
      </c>
      <c r="C77" s="19">
        <f t="shared" si="6"/>
        <v>9.399999999999999</v>
      </c>
      <c r="D77" s="20">
        <f t="shared" si="8"/>
        <v>448.5</v>
      </c>
      <c r="E77" s="21"/>
      <c r="F77" s="23">
        <f t="shared" si="7"/>
        <v>7.899999999999999</v>
      </c>
      <c r="G77" s="20">
        <f t="shared" si="9"/>
        <v>372.7</v>
      </c>
      <c r="I77" s="23">
        <f t="shared" si="2"/>
        <v>0</v>
      </c>
      <c r="J77" s="20">
        <f t="shared" si="5"/>
        <v>0</v>
      </c>
    </row>
    <row r="78" spans="1:10" ht="12">
      <c r="A78" s="17">
        <v>35975</v>
      </c>
      <c r="B78" s="19">
        <v>22.9</v>
      </c>
      <c r="C78" s="19">
        <f t="shared" si="6"/>
        <v>8.399999999999999</v>
      </c>
      <c r="D78" s="20">
        <f t="shared" si="8"/>
        <v>456.9</v>
      </c>
      <c r="E78" s="21"/>
      <c r="F78" s="23">
        <f t="shared" si="7"/>
        <v>6.899999999999999</v>
      </c>
      <c r="G78" s="20">
        <f t="shared" si="9"/>
        <v>379.59999999999997</v>
      </c>
      <c r="I78" s="23">
        <f t="shared" si="2"/>
        <v>0</v>
      </c>
      <c r="J78" s="20">
        <f t="shared" si="5"/>
        <v>0</v>
      </c>
    </row>
    <row r="79" spans="1:10" ht="12.75" thickBot="1">
      <c r="A79" s="26">
        <v>35976</v>
      </c>
      <c r="B79" s="28">
        <v>24.8</v>
      </c>
      <c r="C79" s="28">
        <f t="shared" si="6"/>
        <v>10.3</v>
      </c>
      <c r="D79" s="29">
        <f t="shared" si="8"/>
        <v>467.2</v>
      </c>
      <c r="E79" s="21"/>
      <c r="F79" s="28">
        <f t="shared" si="7"/>
        <v>8.8</v>
      </c>
      <c r="G79" s="29">
        <f t="shared" si="9"/>
        <v>388.4</v>
      </c>
      <c r="I79" s="28">
        <f t="shared" si="2"/>
        <v>0</v>
      </c>
      <c r="J79" s="29">
        <f t="shared" si="5"/>
        <v>0</v>
      </c>
    </row>
    <row r="80" spans="1:10" ht="12">
      <c r="A80" s="17">
        <v>35977</v>
      </c>
      <c r="B80" s="19">
        <v>23.9</v>
      </c>
      <c r="C80" s="19">
        <f t="shared" si="6"/>
        <v>9.399999999999999</v>
      </c>
      <c r="D80" s="20">
        <f t="shared" si="8"/>
        <v>476.59999999999997</v>
      </c>
      <c r="E80" s="21"/>
      <c r="F80" s="23">
        <f t="shared" si="7"/>
        <v>7.899999999999999</v>
      </c>
      <c r="G80" s="20">
        <f t="shared" si="9"/>
        <v>396.29999999999995</v>
      </c>
      <c r="I80" s="23">
        <f t="shared" si="2"/>
        <v>0</v>
      </c>
      <c r="J80" s="20">
        <f t="shared" si="5"/>
        <v>0</v>
      </c>
    </row>
    <row r="81" spans="1:10" ht="12">
      <c r="A81" s="17">
        <v>35978</v>
      </c>
      <c r="B81" s="19">
        <v>24.9</v>
      </c>
      <c r="C81" s="19">
        <f t="shared" si="6"/>
        <v>10.399999999999999</v>
      </c>
      <c r="D81" s="20">
        <f t="shared" si="8"/>
        <v>486.99999999999994</v>
      </c>
      <c r="E81" s="21"/>
      <c r="F81" s="23">
        <f t="shared" si="7"/>
        <v>8.899999999999999</v>
      </c>
      <c r="G81" s="20">
        <f t="shared" si="9"/>
        <v>405.19999999999993</v>
      </c>
      <c r="I81" s="23">
        <f t="shared" si="2"/>
        <v>0</v>
      </c>
      <c r="J81" s="20">
        <f t="shared" si="5"/>
        <v>0</v>
      </c>
    </row>
    <row r="82" spans="1:10" ht="12">
      <c r="A82" s="17">
        <v>35979</v>
      </c>
      <c r="B82" s="19">
        <v>26.3</v>
      </c>
      <c r="C82" s="19">
        <f t="shared" si="6"/>
        <v>11.8</v>
      </c>
      <c r="D82" s="20">
        <f t="shared" si="8"/>
        <v>498.79999999999995</v>
      </c>
      <c r="E82" s="21"/>
      <c r="F82" s="23">
        <f t="shared" si="7"/>
        <v>10.3</v>
      </c>
      <c r="G82" s="20">
        <f t="shared" si="9"/>
        <v>415.49999999999994</v>
      </c>
      <c r="I82" s="23">
        <f t="shared" si="2"/>
        <v>0</v>
      </c>
      <c r="J82" s="20">
        <f t="shared" si="5"/>
        <v>0</v>
      </c>
    </row>
    <row r="83" spans="1:10" ht="12">
      <c r="A83" s="17">
        <v>35980</v>
      </c>
      <c r="B83" s="19">
        <v>22.1</v>
      </c>
      <c r="C83" s="19">
        <f aca="true" t="shared" si="10" ref="C83:C114">IF(B83&lt;16,0,B83-14.5)</f>
        <v>7.600000000000001</v>
      </c>
      <c r="D83" s="20">
        <f t="shared" si="8"/>
        <v>506.4</v>
      </c>
      <c r="E83" s="21"/>
      <c r="F83" s="23">
        <f aca="true" t="shared" si="11" ref="F83:F114">IF(B83&lt;18,0,B83-16)</f>
        <v>6.100000000000001</v>
      </c>
      <c r="G83" s="20">
        <f t="shared" si="9"/>
        <v>421.59999999999997</v>
      </c>
      <c r="I83" s="23">
        <f aca="true" t="shared" si="12" ref="I83:I145">IF(E83&lt;18,0,E83-16)</f>
        <v>0</v>
      </c>
      <c r="J83" s="20">
        <f t="shared" si="5"/>
        <v>0</v>
      </c>
    </row>
    <row r="84" spans="1:10" ht="12">
      <c r="A84" s="17">
        <v>35981</v>
      </c>
      <c r="B84" s="19">
        <v>22.7</v>
      </c>
      <c r="C84" s="19">
        <f t="shared" si="10"/>
        <v>8.2</v>
      </c>
      <c r="D84" s="20">
        <f aca="true" t="shared" si="13" ref="D84:D115">C84+D83</f>
        <v>514.6</v>
      </c>
      <c r="E84" s="21"/>
      <c r="F84" s="23">
        <f t="shared" si="11"/>
        <v>6.699999999999999</v>
      </c>
      <c r="G84" s="20">
        <f aca="true" t="shared" si="14" ref="G84:G115">F84+G83</f>
        <v>428.29999999999995</v>
      </c>
      <c r="I84" s="23">
        <f t="shared" si="12"/>
        <v>0</v>
      </c>
      <c r="J84" s="20">
        <f aca="true" t="shared" si="15" ref="J84:J145">I84+J83</f>
        <v>0</v>
      </c>
    </row>
    <row r="85" spans="1:10" ht="12">
      <c r="A85" s="17">
        <v>35982</v>
      </c>
      <c r="B85" s="19">
        <v>23.5</v>
      </c>
      <c r="C85" s="19">
        <f t="shared" si="10"/>
        <v>9</v>
      </c>
      <c r="D85" s="20">
        <f t="shared" si="13"/>
        <v>523.6</v>
      </c>
      <c r="E85" s="50"/>
      <c r="F85" s="23">
        <f t="shared" si="11"/>
        <v>7.5</v>
      </c>
      <c r="G85" s="20">
        <f t="shared" si="14"/>
        <v>435.79999999999995</v>
      </c>
      <c r="I85" s="23">
        <f t="shared" si="12"/>
        <v>0</v>
      </c>
      <c r="J85" s="20">
        <f t="shared" si="15"/>
        <v>0</v>
      </c>
    </row>
    <row r="86" spans="1:10" ht="12">
      <c r="A86" s="17">
        <v>35983</v>
      </c>
      <c r="B86" s="38">
        <v>23.4</v>
      </c>
      <c r="C86" s="38">
        <f t="shared" si="10"/>
        <v>8.899999999999999</v>
      </c>
      <c r="D86" s="20">
        <f t="shared" si="13"/>
        <v>532.5</v>
      </c>
      <c r="F86" s="23">
        <f t="shared" si="11"/>
        <v>7.399999999999999</v>
      </c>
      <c r="G86" s="20">
        <f t="shared" si="14"/>
        <v>443.19999999999993</v>
      </c>
      <c r="I86" s="23">
        <f t="shared" si="12"/>
        <v>0</v>
      </c>
      <c r="J86" s="20">
        <f t="shared" si="15"/>
        <v>0</v>
      </c>
    </row>
    <row r="87" spans="1:10" ht="12">
      <c r="A87" s="17">
        <v>35984</v>
      </c>
      <c r="B87" s="38">
        <v>24.3</v>
      </c>
      <c r="C87" s="38">
        <f t="shared" si="10"/>
        <v>9.8</v>
      </c>
      <c r="D87" s="20">
        <f t="shared" si="13"/>
        <v>542.3</v>
      </c>
      <c r="F87" s="23">
        <f t="shared" si="11"/>
        <v>8.3</v>
      </c>
      <c r="G87" s="20">
        <f t="shared" si="14"/>
        <v>451.49999999999994</v>
      </c>
      <c r="I87" s="23">
        <f t="shared" si="12"/>
        <v>0</v>
      </c>
      <c r="J87" s="20">
        <f t="shared" si="15"/>
        <v>0</v>
      </c>
    </row>
    <row r="88" spans="1:10" ht="12">
      <c r="A88" s="17">
        <v>35985</v>
      </c>
      <c r="B88" s="38">
        <v>25.7</v>
      </c>
      <c r="C88" s="38">
        <f t="shared" si="10"/>
        <v>11.2</v>
      </c>
      <c r="D88" s="20">
        <f t="shared" si="13"/>
        <v>553.5</v>
      </c>
      <c r="F88" s="23">
        <f t="shared" si="11"/>
        <v>9.7</v>
      </c>
      <c r="G88" s="20">
        <f t="shared" si="14"/>
        <v>461.19999999999993</v>
      </c>
      <c r="I88" s="23">
        <f t="shared" si="12"/>
        <v>0</v>
      </c>
      <c r="J88" s="20">
        <f t="shared" si="15"/>
        <v>0</v>
      </c>
    </row>
    <row r="89" spans="1:10" ht="12">
      <c r="A89" s="17">
        <v>35986</v>
      </c>
      <c r="B89" s="38">
        <v>26.1</v>
      </c>
      <c r="C89" s="38">
        <f t="shared" si="10"/>
        <v>11.600000000000001</v>
      </c>
      <c r="D89" s="20">
        <f t="shared" si="13"/>
        <v>565.1</v>
      </c>
      <c r="F89" s="23">
        <f t="shared" si="11"/>
        <v>10.100000000000001</v>
      </c>
      <c r="G89" s="20">
        <f t="shared" si="14"/>
        <v>471.29999999999995</v>
      </c>
      <c r="I89" s="23">
        <f t="shared" si="12"/>
        <v>0</v>
      </c>
      <c r="J89" s="20">
        <f t="shared" si="15"/>
        <v>0</v>
      </c>
    </row>
    <row r="90" spans="1:10" ht="12">
      <c r="A90" s="17">
        <v>35987</v>
      </c>
      <c r="B90" s="38">
        <v>27.1</v>
      </c>
      <c r="C90" s="38">
        <f t="shared" si="10"/>
        <v>12.600000000000001</v>
      </c>
      <c r="D90" s="20">
        <f t="shared" si="13"/>
        <v>577.7</v>
      </c>
      <c r="F90" s="23">
        <f t="shared" si="11"/>
        <v>11.100000000000001</v>
      </c>
      <c r="G90" s="20">
        <f t="shared" si="14"/>
        <v>482.4</v>
      </c>
      <c r="I90" s="23">
        <f t="shared" si="12"/>
        <v>0</v>
      </c>
      <c r="J90" s="20">
        <f t="shared" si="15"/>
        <v>0</v>
      </c>
    </row>
    <row r="91" spans="1:10" ht="12">
      <c r="A91" s="17">
        <v>35988</v>
      </c>
      <c r="B91" s="38">
        <v>24.4</v>
      </c>
      <c r="C91" s="38">
        <f t="shared" si="10"/>
        <v>9.899999999999999</v>
      </c>
      <c r="D91" s="20">
        <f t="shared" si="13"/>
        <v>587.6</v>
      </c>
      <c r="F91" s="23">
        <f t="shared" si="11"/>
        <v>8.399999999999999</v>
      </c>
      <c r="G91" s="20">
        <f t="shared" si="14"/>
        <v>490.79999999999995</v>
      </c>
      <c r="I91" s="23">
        <f t="shared" si="12"/>
        <v>0</v>
      </c>
      <c r="J91" s="20">
        <f t="shared" si="15"/>
        <v>0</v>
      </c>
    </row>
    <row r="92" spans="1:10" ht="12">
      <c r="A92" s="17">
        <v>35989</v>
      </c>
      <c r="B92" s="38">
        <v>25.3</v>
      </c>
      <c r="C92" s="38">
        <f t="shared" si="10"/>
        <v>10.8</v>
      </c>
      <c r="D92" s="20">
        <f t="shared" si="13"/>
        <v>598.4</v>
      </c>
      <c r="F92" s="23">
        <f t="shared" si="11"/>
        <v>9.3</v>
      </c>
      <c r="G92" s="20">
        <f t="shared" si="14"/>
        <v>500.09999999999997</v>
      </c>
      <c r="I92" s="23">
        <f t="shared" si="12"/>
        <v>0</v>
      </c>
      <c r="J92" s="20">
        <f t="shared" si="15"/>
        <v>0</v>
      </c>
    </row>
    <row r="93" spans="1:10" ht="12">
      <c r="A93" s="17">
        <v>35990</v>
      </c>
      <c r="B93" s="38">
        <v>25.1</v>
      </c>
      <c r="C93" s="38">
        <f t="shared" si="10"/>
        <v>10.600000000000001</v>
      </c>
      <c r="D93" s="20">
        <f t="shared" si="13"/>
        <v>609</v>
      </c>
      <c r="F93" s="23">
        <f t="shared" si="11"/>
        <v>9.100000000000001</v>
      </c>
      <c r="G93" s="20">
        <f t="shared" si="14"/>
        <v>509.2</v>
      </c>
      <c r="I93" s="23">
        <f t="shared" si="12"/>
        <v>0</v>
      </c>
      <c r="J93" s="20">
        <f t="shared" si="15"/>
        <v>0</v>
      </c>
    </row>
    <row r="94" spans="1:10" ht="12">
      <c r="A94" s="17">
        <v>35991</v>
      </c>
      <c r="B94" s="38">
        <v>25</v>
      </c>
      <c r="C94" s="38">
        <f t="shared" si="10"/>
        <v>10.5</v>
      </c>
      <c r="D94" s="20">
        <f t="shared" si="13"/>
        <v>619.5</v>
      </c>
      <c r="F94" s="23">
        <f t="shared" si="11"/>
        <v>9</v>
      </c>
      <c r="G94" s="20">
        <f t="shared" si="14"/>
        <v>518.2</v>
      </c>
      <c r="I94" s="23">
        <f t="shared" si="12"/>
        <v>0</v>
      </c>
      <c r="J94" s="20">
        <f t="shared" si="15"/>
        <v>0</v>
      </c>
    </row>
    <row r="95" spans="1:10" ht="12">
      <c r="A95" s="17">
        <v>35992</v>
      </c>
      <c r="B95" s="38">
        <v>25.3</v>
      </c>
      <c r="C95" s="38">
        <f t="shared" si="10"/>
        <v>10.8</v>
      </c>
      <c r="D95" s="20">
        <f t="shared" si="13"/>
        <v>630.3</v>
      </c>
      <c r="F95" s="23">
        <f t="shared" si="11"/>
        <v>9.3</v>
      </c>
      <c r="G95" s="20">
        <f t="shared" si="14"/>
        <v>527.5</v>
      </c>
      <c r="I95" s="23">
        <f t="shared" si="12"/>
        <v>0</v>
      </c>
      <c r="J95" s="20">
        <f t="shared" si="15"/>
        <v>0</v>
      </c>
    </row>
    <row r="96" spans="1:10" ht="12">
      <c r="A96" s="17">
        <v>35993</v>
      </c>
      <c r="B96" s="38">
        <v>26.6</v>
      </c>
      <c r="C96" s="38">
        <f t="shared" si="10"/>
        <v>12.100000000000001</v>
      </c>
      <c r="D96" s="20">
        <f t="shared" si="13"/>
        <v>642.4</v>
      </c>
      <c r="F96" s="23">
        <f t="shared" si="11"/>
        <v>10.600000000000001</v>
      </c>
      <c r="G96" s="20">
        <f t="shared" si="14"/>
        <v>538.1</v>
      </c>
      <c r="I96" s="23">
        <f t="shared" si="12"/>
        <v>0</v>
      </c>
      <c r="J96" s="20">
        <f t="shared" si="15"/>
        <v>0</v>
      </c>
    </row>
    <row r="97" spans="1:10" ht="12">
      <c r="A97" s="17">
        <v>35994</v>
      </c>
      <c r="B97" s="38">
        <v>29.1</v>
      </c>
      <c r="C97" s="38">
        <f t="shared" si="10"/>
        <v>14.600000000000001</v>
      </c>
      <c r="D97" s="20">
        <f t="shared" si="13"/>
        <v>657</v>
      </c>
      <c r="F97" s="23">
        <f t="shared" si="11"/>
        <v>13.100000000000001</v>
      </c>
      <c r="G97" s="20">
        <f t="shared" si="14"/>
        <v>551.2</v>
      </c>
      <c r="I97" s="23">
        <f t="shared" si="12"/>
        <v>0</v>
      </c>
      <c r="J97" s="20">
        <f t="shared" si="15"/>
        <v>0</v>
      </c>
    </row>
    <row r="98" spans="1:10" ht="12">
      <c r="A98" s="17">
        <v>35995</v>
      </c>
      <c r="B98" s="38">
        <v>26.1</v>
      </c>
      <c r="C98" s="38">
        <f t="shared" si="10"/>
        <v>11.600000000000001</v>
      </c>
      <c r="D98" s="20">
        <f t="shared" si="13"/>
        <v>668.6</v>
      </c>
      <c r="F98" s="23">
        <f t="shared" si="11"/>
        <v>10.100000000000001</v>
      </c>
      <c r="G98" s="20">
        <f t="shared" si="14"/>
        <v>561.3000000000001</v>
      </c>
      <c r="I98" s="23">
        <f t="shared" si="12"/>
        <v>0</v>
      </c>
      <c r="J98" s="20">
        <f t="shared" si="15"/>
        <v>0</v>
      </c>
    </row>
    <row r="99" spans="1:10" ht="12">
      <c r="A99" s="17">
        <v>35996</v>
      </c>
      <c r="B99" s="38">
        <v>26.8</v>
      </c>
      <c r="C99" s="38">
        <f t="shared" si="10"/>
        <v>12.3</v>
      </c>
      <c r="D99" s="20">
        <f t="shared" si="13"/>
        <v>680.9</v>
      </c>
      <c r="F99" s="23">
        <f t="shared" si="11"/>
        <v>10.8</v>
      </c>
      <c r="G99" s="20">
        <f t="shared" si="14"/>
        <v>572.1</v>
      </c>
      <c r="I99" s="23">
        <f t="shared" si="12"/>
        <v>0</v>
      </c>
      <c r="J99" s="20">
        <f t="shared" si="15"/>
        <v>0</v>
      </c>
    </row>
    <row r="100" spans="1:10" ht="12">
      <c r="A100" s="17">
        <v>35997</v>
      </c>
      <c r="B100" s="38">
        <v>26.8</v>
      </c>
      <c r="C100" s="38">
        <f t="shared" si="10"/>
        <v>12.3</v>
      </c>
      <c r="D100" s="20">
        <f t="shared" si="13"/>
        <v>693.1999999999999</v>
      </c>
      <c r="F100" s="23">
        <f t="shared" si="11"/>
        <v>10.8</v>
      </c>
      <c r="G100" s="20">
        <f t="shared" si="14"/>
        <v>582.9</v>
      </c>
      <c r="I100" s="23">
        <f t="shared" si="12"/>
        <v>0</v>
      </c>
      <c r="J100" s="20">
        <f t="shared" si="15"/>
        <v>0</v>
      </c>
    </row>
    <row r="101" spans="1:10" ht="12">
      <c r="A101" s="17">
        <v>35998</v>
      </c>
      <c r="B101" s="38">
        <v>28.6</v>
      </c>
      <c r="C101" s="38">
        <f t="shared" si="10"/>
        <v>14.100000000000001</v>
      </c>
      <c r="D101" s="20">
        <f t="shared" si="13"/>
        <v>707.3</v>
      </c>
      <c r="F101" s="23">
        <f t="shared" si="11"/>
        <v>12.600000000000001</v>
      </c>
      <c r="G101" s="20">
        <f t="shared" si="14"/>
        <v>595.5</v>
      </c>
      <c r="I101" s="23">
        <f t="shared" si="12"/>
        <v>0</v>
      </c>
      <c r="J101" s="20">
        <f t="shared" si="15"/>
        <v>0</v>
      </c>
    </row>
    <row r="102" spans="1:10" ht="12">
      <c r="A102" s="17">
        <v>35999</v>
      </c>
      <c r="B102" s="38">
        <v>28.4</v>
      </c>
      <c r="C102" s="38">
        <f t="shared" si="10"/>
        <v>13.899999999999999</v>
      </c>
      <c r="D102" s="20">
        <f t="shared" si="13"/>
        <v>721.1999999999999</v>
      </c>
      <c r="F102" s="23">
        <f t="shared" si="11"/>
        <v>12.399999999999999</v>
      </c>
      <c r="G102" s="20">
        <f t="shared" si="14"/>
        <v>607.9</v>
      </c>
      <c r="I102" s="23">
        <f t="shared" si="12"/>
        <v>0</v>
      </c>
      <c r="J102" s="20">
        <f t="shared" si="15"/>
        <v>0</v>
      </c>
    </row>
    <row r="103" spans="1:10" ht="12">
      <c r="A103" s="17">
        <v>36000</v>
      </c>
      <c r="B103" s="38">
        <v>28.7</v>
      </c>
      <c r="C103" s="38">
        <f t="shared" si="10"/>
        <v>14.2</v>
      </c>
      <c r="D103" s="20">
        <f t="shared" si="13"/>
        <v>735.4</v>
      </c>
      <c r="F103" s="23">
        <f t="shared" si="11"/>
        <v>12.7</v>
      </c>
      <c r="G103" s="20">
        <f t="shared" si="14"/>
        <v>620.6</v>
      </c>
      <c r="I103" s="23">
        <f t="shared" si="12"/>
        <v>0</v>
      </c>
      <c r="J103" s="20">
        <f t="shared" si="15"/>
        <v>0</v>
      </c>
    </row>
    <row r="104" spans="1:10" ht="12">
      <c r="A104" s="17">
        <v>36001</v>
      </c>
      <c r="B104" s="38">
        <v>29.2</v>
      </c>
      <c r="C104" s="38">
        <f t="shared" si="10"/>
        <v>14.7</v>
      </c>
      <c r="D104" s="20">
        <f t="shared" si="13"/>
        <v>750.1</v>
      </c>
      <c r="F104" s="23">
        <f t="shared" si="11"/>
        <v>13.2</v>
      </c>
      <c r="G104" s="20">
        <f t="shared" si="14"/>
        <v>633.8000000000001</v>
      </c>
      <c r="I104" s="23">
        <f t="shared" si="12"/>
        <v>0</v>
      </c>
      <c r="J104" s="20">
        <f t="shared" si="15"/>
        <v>0</v>
      </c>
    </row>
    <row r="105" spans="1:10" ht="12">
      <c r="A105" s="17">
        <v>36002</v>
      </c>
      <c r="B105" s="38">
        <v>29.8</v>
      </c>
      <c r="C105" s="38">
        <f t="shared" si="10"/>
        <v>15.3</v>
      </c>
      <c r="D105" s="20">
        <f t="shared" si="13"/>
        <v>765.4</v>
      </c>
      <c r="F105" s="23">
        <f t="shared" si="11"/>
        <v>13.8</v>
      </c>
      <c r="G105" s="20">
        <f t="shared" si="14"/>
        <v>647.6</v>
      </c>
      <c r="I105" s="23">
        <f t="shared" si="12"/>
        <v>0</v>
      </c>
      <c r="J105" s="20">
        <f t="shared" si="15"/>
        <v>0</v>
      </c>
    </row>
    <row r="106" spans="1:10" ht="12">
      <c r="A106" s="17">
        <v>36003</v>
      </c>
      <c r="B106" s="38">
        <v>29.5</v>
      </c>
      <c r="C106" s="38">
        <f t="shared" si="10"/>
        <v>15</v>
      </c>
      <c r="D106" s="20">
        <f t="shared" si="13"/>
        <v>780.4</v>
      </c>
      <c r="F106" s="23">
        <f t="shared" si="11"/>
        <v>13.5</v>
      </c>
      <c r="G106" s="20">
        <f t="shared" si="14"/>
        <v>661.1</v>
      </c>
      <c r="I106" s="23">
        <f t="shared" si="12"/>
        <v>0</v>
      </c>
      <c r="J106" s="20">
        <f t="shared" si="15"/>
        <v>0</v>
      </c>
    </row>
    <row r="107" spans="1:10" ht="12">
      <c r="A107" s="17">
        <v>36004</v>
      </c>
      <c r="B107" s="38">
        <v>39</v>
      </c>
      <c r="C107" s="38">
        <f t="shared" si="10"/>
        <v>24.5</v>
      </c>
      <c r="D107" s="20">
        <f t="shared" si="13"/>
        <v>804.9</v>
      </c>
      <c r="F107" s="23">
        <f t="shared" si="11"/>
        <v>23</v>
      </c>
      <c r="G107" s="20">
        <f t="shared" si="14"/>
        <v>684.1</v>
      </c>
      <c r="I107" s="23">
        <f t="shared" si="12"/>
        <v>0</v>
      </c>
      <c r="J107" s="20">
        <f t="shared" si="15"/>
        <v>0</v>
      </c>
    </row>
    <row r="108" spans="1:10" ht="12">
      <c r="A108" s="17">
        <v>36005</v>
      </c>
      <c r="B108" s="38">
        <v>38</v>
      </c>
      <c r="C108" s="38">
        <f t="shared" si="10"/>
        <v>23.5</v>
      </c>
      <c r="D108" s="20">
        <f t="shared" si="13"/>
        <v>828.4</v>
      </c>
      <c r="F108" s="23">
        <f t="shared" si="11"/>
        <v>22</v>
      </c>
      <c r="G108" s="20">
        <f t="shared" si="14"/>
        <v>706.1</v>
      </c>
      <c r="I108" s="23">
        <f t="shared" si="12"/>
        <v>0</v>
      </c>
      <c r="J108" s="20">
        <f t="shared" si="15"/>
        <v>0</v>
      </c>
    </row>
    <row r="109" spans="1:10" ht="12">
      <c r="A109" s="17">
        <v>36006</v>
      </c>
      <c r="B109" s="38">
        <v>35</v>
      </c>
      <c r="C109" s="38">
        <f t="shared" si="10"/>
        <v>20.5</v>
      </c>
      <c r="D109" s="20">
        <f t="shared" si="13"/>
        <v>848.9</v>
      </c>
      <c r="F109" s="23">
        <f t="shared" si="11"/>
        <v>19</v>
      </c>
      <c r="G109" s="20">
        <f t="shared" si="14"/>
        <v>725.1</v>
      </c>
      <c r="I109" s="23">
        <f t="shared" si="12"/>
        <v>0</v>
      </c>
      <c r="J109" s="20">
        <f t="shared" si="15"/>
        <v>0</v>
      </c>
    </row>
    <row r="110" spans="1:10" ht="12.75" thickBot="1">
      <c r="A110" s="26">
        <v>36007</v>
      </c>
      <c r="B110" s="28">
        <v>31</v>
      </c>
      <c r="C110" s="28">
        <f t="shared" si="10"/>
        <v>16.5</v>
      </c>
      <c r="D110" s="29">
        <f t="shared" si="13"/>
        <v>865.4</v>
      </c>
      <c r="F110" s="28">
        <f t="shared" si="11"/>
        <v>15</v>
      </c>
      <c r="G110" s="29">
        <f t="shared" si="14"/>
        <v>740.1</v>
      </c>
      <c r="I110" s="28">
        <f t="shared" si="12"/>
        <v>0</v>
      </c>
      <c r="J110" s="29">
        <f t="shared" si="15"/>
        <v>0</v>
      </c>
    </row>
    <row r="111" spans="1:10" ht="12">
      <c r="A111" s="17">
        <v>36008</v>
      </c>
      <c r="B111" s="38">
        <v>29.5</v>
      </c>
      <c r="C111" s="38">
        <f t="shared" si="10"/>
        <v>15</v>
      </c>
      <c r="D111" s="20">
        <f t="shared" si="13"/>
        <v>880.4</v>
      </c>
      <c r="F111" s="23">
        <f t="shared" si="11"/>
        <v>13.5</v>
      </c>
      <c r="G111" s="20">
        <f t="shared" si="14"/>
        <v>753.6</v>
      </c>
      <c r="I111" s="23">
        <f t="shared" si="12"/>
        <v>0</v>
      </c>
      <c r="J111" s="20">
        <f t="shared" si="15"/>
        <v>0</v>
      </c>
    </row>
    <row r="112" spans="1:10" ht="12">
      <c r="A112" s="17">
        <v>36009</v>
      </c>
      <c r="B112" s="38">
        <v>27.1</v>
      </c>
      <c r="C112" s="38">
        <f t="shared" si="10"/>
        <v>12.600000000000001</v>
      </c>
      <c r="D112" s="20">
        <f t="shared" si="13"/>
        <v>893</v>
      </c>
      <c r="F112" s="23">
        <f t="shared" si="11"/>
        <v>11.100000000000001</v>
      </c>
      <c r="G112" s="20">
        <f t="shared" si="14"/>
        <v>764.7</v>
      </c>
      <c r="I112" s="23">
        <f t="shared" si="12"/>
        <v>0</v>
      </c>
      <c r="J112" s="20">
        <f t="shared" si="15"/>
        <v>0</v>
      </c>
    </row>
    <row r="113" spans="1:10" ht="12">
      <c r="A113" s="17">
        <v>36010</v>
      </c>
      <c r="B113" s="38">
        <v>29</v>
      </c>
      <c r="C113" s="38">
        <f t="shared" si="10"/>
        <v>14.5</v>
      </c>
      <c r="D113" s="20">
        <f t="shared" si="13"/>
        <v>907.5</v>
      </c>
      <c r="F113" s="23">
        <f t="shared" si="11"/>
        <v>13</v>
      </c>
      <c r="G113" s="20">
        <f t="shared" si="14"/>
        <v>777.7</v>
      </c>
      <c r="I113" s="23">
        <f t="shared" si="12"/>
        <v>0</v>
      </c>
      <c r="J113" s="20">
        <f t="shared" si="15"/>
        <v>0</v>
      </c>
    </row>
    <row r="114" spans="1:10" ht="12">
      <c r="A114" s="17">
        <v>36011</v>
      </c>
      <c r="B114" s="38">
        <v>28.9</v>
      </c>
      <c r="C114" s="38">
        <f t="shared" si="10"/>
        <v>14.399999999999999</v>
      </c>
      <c r="D114" s="20">
        <f t="shared" si="13"/>
        <v>921.9</v>
      </c>
      <c r="F114" s="23">
        <f t="shared" si="11"/>
        <v>12.899999999999999</v>
      </c>
      <c r="G114" s="20">
        <f t="shared" si="14"/>
        <v>790.6</v>
      </c>
      <c r="I114" s="23">
        <f t="shared" si="12"/>
        <v>0</v>
      </c>
      <c r="J114" s="20">
        <f t="shared" si="15"/>
        <v>0</v>
      </c>
    </row>
    <row r="115" spans="1:10" ht="12">
      <c r="A115" s="17">
        <v>36012</v>
      </c>
      <c r="B115" s="38">
        <v>31.2</v>
      </c>
      <c r="C115" s="38">
        <f aca="true" t="shared" si="16" ref="C115:C145">IF(B115&lt;16,0,B115-14.5)</f>
        <v>16.7</v>
      </c>
      <c r="D115" s="20">
        <f t="shared" si="13"/>
        <v>938.6</v>
      </c>
      <c r="F115" s="23">
        <f aca="true" t="shared" si="17" ref="F115:F145">IF(B115&lt;18,0,B115-16)</f>
        <v>15.2</v>
      </c>
      <c r="G115" s="20">
        <f t="shared" si="14"/>
        <v>805.8000000000001</v>
      </c>
      <c r="I115" s="23">
        <f t="shared" si="12"/>
        <v>0</v>
      </c>
      <c r="J115" s="20">
        <f t="shared" si="15"/>
        <v>0</v>
      </c>
    </row>
    <row r="116" spans="1:10" ht="12">
      <c r="A116" s="17">
        <v>36013</v>
      </c>
      <c r="B116" s="38">
        <v>31.4</v>
      </c>
      <c r="C116" s="38">
        <f t="shared" si="16"/>
        <v>16.9</v>
      </c>
      <c r="D116" s="20">
        <f aca="true" t="shared" si="18" ref="D116:D145">C116+D115</f>
        <v>955.5</v>
      </c>
      <c r="F116" s="23">
        <f t="shared" si="17"/>
        <v>15.399999999999999</v>
      </c>
      <c r="G116" s="20">
        <f aca="true" t="shared" si="19" ref="G116:G145">F116+G115</f>
        <v>821.2</v>
      </c>
      <c r="I116" s="23">
        <f t="shared" si="12"/>
        <v>0</v>
      </c>
      <c r="J116" s="20">
        <f t="shared" si="15"/>
        <v>0</v>
      </c>
    </row>
    <row r="117" spans="1:10" ht="12">
      <c r="A117" s="17">
        <v>36014</v>
      </c>
      <c r="B117" s="38">
        <v>28</v>
      </c>
      <c r="C117" s="38">
        <f t="shared" si="16"/>
        <v>13.5</v>
      </c>
      <c r="D117" s="20">
        <f t="shared" si="18"/>
        <v>969</v>
      </c>
      <c r="F117" s="23">
        <f t="shared" si="17"/>
        <v>12</v>
      </c>
      <c r="G117" s="20">
        <f t="shared" si="19"/>
        <v>833.2</v>
      </c>
      <c r="I117" s="23">
        <f t="shared" si="12"/>
        <v>0</v>
      </c>
      <c r="J117" s="20">
        <f t="shared" si="15"/>
        <v>0</v>
      </c>
    </row>
    <row r="118" spans="1:10" ht="12">
      <c r="A118" s="17">
        <v>36015</v>
      </c>
      <c r="B118" s="38">
        <v>25.2</v>
      </c>
      <c r="C118" s="38">
        <f t="shared" si="16"/>
        <v>10.7</v>
      </c>
      <c r="D118" s="20">
        <f t="shared" si="18"/>
        <v>979.7</v>
      </c>
      <c r="F118" s="23">
        <f t="shared" si="17"/>
        <v>9.2</v>
      </c>
      <c r="G118" s="20">
        <f t="shared" si="19"/>
        <v>842.4000000000001</v>
      </c>
      <c r="I118" s="23">
        <f t="shared" si="12"/>
        <v>0</v>
      </c>
      <c r="J118" s="20">
        <f t="shared" si="15"/>
        <v>0</v>
      </c>
    </row>
    <row r="119" spans="1:10" ht="12">
      <c r="A119" s="17">
        <v>36016</v>
      </c>
      <c r="B119" s="38">
        <v>24.4</v>
      </c>
      <c r="C119" s="38">
        <f t="shared" si="16"/>
        <v>9.899999999999999</v>
      </c>
      <c r="D119" s="20">
        <f t="shared" si="18"/>
        <v>989.6</v>
      </c>
      <c r="F119" s="23">
        <f t="shared" si="17"/>
        <v>8.399999999999999</v>
      </c>
      <c r="G119" s="20">
        <f t="shared" si="19"/>
        <v>850.8000000000001</v>
      </c>
      <c r="I119" s="23">
        <f t="shared" si="12"/>
        <v>0</v>
      </c>
      <c r="J119" s="20">
        <f t="shared" si="15"/>
        <v>0</v>
      </c>
    </row>
    <row r="120" spans="1:10" ht="12">
      <c r="A120" s="17">
        <v>36017</v>
      </c>
      <c r="B120" s="38">
        <v>24.8</v>
      </c>
      <c r="C120" s="38">
        <f t="shared" si="16"/>
        <v>10.3</v>
      </c>
      <c r="D120" s="20">
        <f t="shared" si="18"/>
        <v>999.9</v>
      </c>
      <c r="F120" s="23">
        <f t="shared" si="17"/>
        <v>8.8</v>
      </c>
      <c r="G120" s="20">
        <f t="shared" si="19"/>
        <v>859.6</v>
      </c>
      <c r="I120" s="23">
        <f t="shared" si="12"/>
        <v>0</v>
      </c>
      <c r="J120" s="20">
        <f t="shared" si="15"/>
        <v>0</v>
      </c>
    </row>
    <row r="121" spans="1:10" ht="12">
      <c r="A121" s="17">
        <v>36018</v>
      </c>
      <c r="B121" s="38">
        <v>23.9</v>
      </c>
      <c r="C121" s="38">
        <f t="shared" si="16"/>
        <v>9.399999999999999</v>
      </c>
      <c r="D121" s="20">
        <f t="shared" si="18"/>
        <v>1009.3</v>
      </c>
      <c r="F121" s="23">
        <f t="shared" si="17"/>
        <v>7.899999999999999</v>
      </c>
      <c r="G121" s="20">
        <f t="shared" si="19"/>
        <v>867.5</v>
      </c>
      <c r="I121" s="23">
        <f t="shared" si="12"/>
        <v>0</v>
      </c>
      <c r="J121" s="20">
        <f t="shared" si="15"/>
        <v>0</v>
      </c>
    </row>
    <row r="122" spans="1:10" ht="12">
      <c r="A122" s="17">
        <v>36019</v>
      </c>
      <c r="B122" s="38">
        <v>22.2</v>
      </c>
      <c r="C122" s="38">
        <f t="shared" si="16"/>
        <v>7.699999999999999</v>
      </c>
      <c r="D122" s="20">
        <f t="shared" si="18"/>
        <v>1017</v>
      </c>
      <c r="F122" s="23">
        <f t="shared" si="17"/>
        <v>6.199999999999999</v>
      </c>
      <c r="G122" s="55">
        <f t="shared" si="19"/>
        <v>873.7</v>
      </c>
      <c r="I122" s="23">
        <f t="shared" si="12"/>
        <v>0</v>
      </c>
      <c r="J122" s="55">
        <f t="shared" si="15"/>
        <v>0</v>
      </c>
    </row>
    <row r="123" spans="1:10" ht="12">
      <c r="A123" s="17">
        <v>36020</v>
      </c>
      <c r="B123" s="38">
        <v>20.4</v>
      </c>
      <c r="C123" s="38">
        <f t="shared" si="16"/>
        <v>5.899999999999999</v>
      </c>
      <c r="D123" s="20">
        <f t="shared" si="18"/>
        <v>1022.9</v>
      </c>
      <c r="F123" s="23">
        <f t="shared" si="17"/>
        <v>4.399999999999999</v>
      </c>
      <c r="G123" s="20">
        <f t="shared" si="19"/>
        <v>878.1</v>
      </c>
      <c r="I123" s="23">
        <f t="shared" si="12"/>
        <v>0</v>
      </c>
      <c r="J123" s="20">
        <f t="shared" si="15"/>
        <v>0</v>
      </c>
    </row>
    <row r="124" spans="1:10" ht="12">
      <c r="A124" s="17">
        <v>36021</v>
      </c>
      <c r="B124" s="38">
        <v>17.5</v>
      </c>
      <c r="C124" s="38">
        <f t="shared" si="16"/>
        <v>3</v>
      </c>
      <c r="D124" s="20">
        <f t="shared" si="18"/>
        <v>1025.9</v>
      </c>
      <c r="F124" s="23">
        <f t="shared" si="17"/>
        <v>0</v>
      </c>
      <c r="G124" s="20">
        <f t="shared" si="19"/>
        <v>878.1</v>
      </c>
      <c r="I124" s="23">
        <f t="shared" si="12"/>
        <v>0</v>
      </c>
      <c r="J124" s="20">
        <f t="shared" si="15"/>
        <v>0</v>
      </c>
    </row>
    <row r="125" spans="1:10" ht="12">
      <c r="A125" s="17">
        <v>36022</v>
      </c>
      <c r="B125" s="38">
        <v>17.9</v>
      </c>
      <c r="C125" s="38">
        <f t="shared" si="16"/>
        <v>3.3999999999999986</v>
      </c>
      <c r="D125" s="20">
        <f t="shared" si="18"/>
        <v>1029.3000000000002</v>
      </c>
      <c r="F125" s="23">
        <f t="shared" si="17"/>
        <v>0</v>
      </c>
      <c r="G125" s="20">
        <f t="shared" si="19"/>
        <v>878.1</v>
      </c>
      <c r="I125" s="23">
        <f t="shared" si="12"/>
        <v>0</v>
      </c>
      <c r="J125" s="20">
        <f t="shared" si="15"/>
        <v>0</v>
      </c>
    </row>
    <row r="126" spans="1:10" ht="12">
      <c r="A126" s="17">
        <v>36023</v>
      </c>
      <c r="B126" s="38">
        <v>17.9</v>
      </c>
      <c r="C126" s="38">
        <f t="shared" si="16"/>
        <v>3.3999999999999986</v>
      </c>
      <c r="D126" s="20">
        <f t="shared" si="18"/>
        <v>1032.7000000000003</v>
      </c>
      <c r="F126" s="23">
        <f t="shared" si="17"/>
        <v>0</v>
      </c>
      <c r="G126" s="20">
        <f t="shared" si="19"/>
        <v>878.1</v>
      </c>
      <c r="I126" s="23">
        <f t="shared" si="12"/>
        <v>0</v>
      </c>
      <c r="J126" s="20">
        <f t="shared" si="15"/>
        <v>0</v>
      </c>
    </row>
    <row r="127" spans="1:10" ht="12">
      <c r="A127" s="17">
        <v>36024</v>
      </c>
      <c r="B127">
        <v>20.9</v>
      </c>
      <c r="C127" s="38">
        <f t="shared" si="16"/>
        <v>6.399999999999999</v>
      </c>
      <c r="D127" s="20">
        <f t="shared" si="18"/>
        <v>1039.1000000000004</v>
      </c>
      <c r="F127" s="23">
        <f t="shared" si="17"/>
        <v>4.899999999999999</v>
      </c>
      <c r="G127" s="20">
        <f t="shared" si="19"/>
        <v>883</v>
      </c>
      <c r="I127" s="23">
        <f t="shared" si="12"/>
        <v>0</v>
      </c>
      <c r="J127" s="20">
        <f t="shared" si="15"/>
        <v>0</v>
      </c>
    </row>
    <row r="128" spans="1:10" ht="12">
      <c r="A128" s="17">
        <v>36025</v>
      </c>
      <c r="B128">
        <v>20.7</v>
      </c>
      <c r="C128" s="38">
        <f t="shared" si="16"/>
        <v>6.199999999999999</v>
      </c>
      <c r="D128" s="20">
        <f t="shared" si="18"/>
        <v>1045.3000000000004</v>
      </c>
      <c r="F128" s="23">
        <f t="shared" si="17"/>
        <v>4.699999999999999</v>
      </c>
      <c r="G128" s="20">
        <f t="shared" si="19"/>
        <v>887.7</v>
      </c>
      <c r="I128" s="23">
        <f t="shared" si="12"/>
        <v>0</v>
      </c>
      <c r="J128" s="20">
        <f t="shared" si="15"/>
        <v>0</v>
      </c>
    </row>
    <row r="129" spans="1:10" ht="12">
      <c r="A129" s="17">
        <v>36026</v>
      </c>
      <c r="B129">
        <v>22.7</v>
      </c>
      <c r="C129" s="38">
        <f t="shared" si="16"/>
        <v>8.2</v>
      </c>
      <c r="D129" s="55">
        <f t="shared" si="18"/>
        <v>1053.5000000000005</v>
      </c>
      <c r="F129" s="23">
        <f t="shared" si="17"/>
        <v>6.699999999999999</v>
      </c>
      <c r="G129" s="20">
        <f t="shared" si="19"/>
        <v>894.4000000000001</v>
      </c>
      <c r="I129" s="23">
        <f t="shared" si="12"/>
        <v>0</v>
      </c>
      <c r="J129" s="20">
        <f t="shared" si="15"/>
        <v>0</v>
      </c>
    </row>
    <row r="130" spans="1:10" ht="12">
      <c r="A130" s="17">
        <v>36027</v>
      </c>
      <c r="B130">
        <v>21.8</v>
      </c>
      <c r="C130" s="38">
        <f t="shared" si="16"/>
        <v>7.300000000000001</v>
      </c>
      <c r="D130" s="20">
        <f t="shared" si="18"/>
        <v>1060.8000000000004</v>
      </c>
      <c r="F130" s="23">
        <f t="shared" si="17"/>
        <v>5.800000000000001</v>
      </c>
      <c r="G130" s="20">
        <f t="shared" si="19"/>
        <v>900.2</v>
      </c>
      <c r="I130" s="23">
        <f t="shared" si="12"/>
        <v>0</v>
      </c>
      <c r="J130" s="20">
        <f t="shared" si="15"/>
        <v>0</v>
      </c>
    </row>
    <row r="131" spans="1:10" ht="12">
      <c r="A131" s="17">
        <v>36028</v>
      </c>
      <c r="B131">
        <v>24.1</v>
      </c>
      <c r="C131" s="38">
        <f t="shared" si="16"/>
        <v>9.600000000000001</v>
      </c>
      <c r="D131" s="20">
        <f t="shared" si="18"/>
        <v>1070.4000000000003</v>
      </c>
      <c r="F131" s="23">
        <f t="shared" si="17"/>
        <v>8.100000000000001</v>
      </c>
      <c r="G131" s="20">
        <f t="shared" si="19"/>
        <v>908.3000000000001</v>
      </c>
      <c r="I131" s="23">
        <f t="shared" si="12"/>
        <v>0</v>
      </c>
      <c r="J131" s="20">
        <f t="shared" si="15"/>
        <v>0</v>
      </c>
    </row>
    <row r="132" spans="1:10" ht="12">
      <c r="A132" s="17">
        <v>36029</v>
      </c>
      <c r="B132">
        <v>23.4</v>
      </c>
      <c r="C132" s="38">
        <f t="shared" si="16"/>
        <v>8.899999999999999</v>
      </c>
      <c r="D132" s="20">
        <f t="shared" si="18"/>
        <v>1079.3000000000004</v>
      </c>
      <c r="F132" s="23">
        <f t="shared" si="17"/>
        <v>7.399999999999999</v>
      </c>
      <c r="G132" s="20">
        <f t="shared" si="19"/>
        <v>915.7</v>
      </c>
      <c r="I132" s="23">
        <f t="shared" si="12"/>
        <v>0</v>
      </c>
      <c r="J132" s="20">
        <f t="shared" si="15"/>
        <v>0</v>
      </c>
    </row>
    <row r="133" spans="1:10" ht="12">
      <c r="A133" s="17">
        <v>36030</v>
      </c>
      <c r="B133">
        <v>24.7</v>
      </c>
      <c r="C133" s="38">
        <f t="shared" si="16"/>
        <v>10.2</v>
      </c>
      <c r="D133" s="20">
        <f t="shared" si="18"/>
        <v>1089.5000000000005</v>
      </c>
      <c r="F133" s="23">
        <f t="shared" si="17"/>
        <v>8.7</v>
      </c>
      <c r="G133" s="20">
        <f t="shared" si="19"/>
        <v>924.4000000000001</v>
      </c>
      <c r="I133" s="23">
        <f t="shared" si="12"/>
        <v>0</v>
      </c>
      <c r="J133" s="20">
        <f t="shared" si="15"/>
        <v>0</v>
      </c>
    </row>
    <row r="134" spans="1:10" ht="12">
      <c r="A134" s="17">
        <v>36031</v>
      </c>
      <c r="B134">
        <v>25.6</v>
      </c>
      <c r="C134" s="38">
        <f t="shared" si="16"/>
        <v>11.100000000000001</v>
      </c>
      <c r="D134" s="20">
        <f t="shared" si="18"/>
        <v>1100.6000000000004</v>
      </c>
      <c r="F134" s="23">
        <f t="shared" si="17"/>
        <v>9.600000000000001</v>
      </c>
      <c r="G134" s="20">
        <f t="shared" si="19"/>
        <v>934.0000000000001</v>
      </c>
      <c r="I134" s="23">
        <f t="shared" si="12"/>
        <v>0</v>
      </c>
      <c r="J134" s="20">
        <f t="shared" si="15"/>
        <v>0</v>
      </c>
    </row>
    <row r="135" spans="1:10" ht="12">
      <c r="A135" s="17">
        <v>36032</v>
      </c>
      <c r="B135">
        <v>22.3</v>
      </c>
      <c r="C135" s="38">
        <f t="shared" si="16"/>
        <v>7.800000000000001</v>
      </c>
      <c r="D135" s="20">
        <f t="shared" si="18"/>
        <v>1108.4000000000003</v>
      </c>
      <c r="F135" s="23">
        <f t="shared" si="17"/>
        <v>6.300000000000001</v>
      </c>
      <c r="G135" s="20">
        <f t="shared" si="19"/>
        <v>940.3000000000001</v>
      </c>
      <c r="I135" s="23">
        <f t="shared" si="12"/>
        <v>0</v>
      </c>
      <c r="J135" s="20">
        <f t="shared" si="15"/>
        <v>0</v>
      </c>
    </row>
    <row r="136" spans="1:10" ht="12">
      <c r="A136" s="17">
        <v>36033</v>
      </c>
      <c r="B136">
        <v>24.4</v>
      </c>
      <c r="C136" s="38">
        <f t="shared" si="16"/>
        <v>9.899999999999999</v>
      </c>
      <c r="D136" s="20">
        <f t="shared" si="18"/>
        <v>1118.3000000000004</v>
      </c>
      <c r="F136" s="23">
        <f t="shared" si="17"/>
        <v>8.399999999999999</v>
      </c>
      <c r="G136" s="20">
        <f t="shared" si="19"/>
        <v>948.7</v>
      </c>
      <c r="I136" s="23">
        <f t="shared" si="12"/>
        <v>0</v>
      </c>
      <c r="J136" s="20">
        <f t="shared" si="15"/>
        <v>0</v>
      </c>
    </row>
    <row r="137" spans="1:10" ht="12">
      <c r="A137" s="17">
        <v>36034</v>
      </c>
      <c r="B137">
        <v>22.9</v>
      </c>
      <c r="C137" s="38">
        <f t="shared" si="16"/>
        <v>8.399999999999999</v>
      </c>
      <c r="D137" s="20">
        <f t="shared" si="18"/>
        <v>1126.7000000000005</v>
      </c>
      <c r="F137" s="23">
        <f t="shared" si="17"/>
        <v>6.899999999999999</v>
      </c>
      <c r="G137" s="20">
        <f t="shared" si="19"/>
        <v>955.6</v>
      </c>
      <c r="I137" s="23">
        <f t="shared" si="12"/>
        <v>0</v>
      </c>
      <c r="J137" s="20">
        <f t="shared" si="15"/>
        <v>0</v>
      </c>
    </row>
    <row r="138" spans="1:10" ht="12">
      <c r="A138" s="17">
        <v>36035</v>
      </c>
      <c r="B138">
        <v>24.4</v>
      </c>
      <c r="C138" s="38">
        <f t="shared" si="16"/>
        <v>9.899999999999999</v>
      </c>
      <c r="D138" s="20">
        <f t="shared" si="18"/>
        <v>1136.6000000000006</v>
      </c>
      <c r="F138" s="23">
        <f t="shared" si="17"/>
        <v>8.399999999999999</v>
      </c>
      <c r="G138" s="20">
        <f t="shared" si="19"/>
        <v>964</v>
      </c>
      <c r="I138" s="23">
        <f t="shared" si="12"/>
        <v>0</v>
      </c>
      <c r="J138" s="20">
        <f t="shared" si="15"/>
        <v>0</v>
      </c>
    </row>
    <row r="139" spans="1:10" ht="12">
      <c r="A139" s="17">
        <v>36036</v>
      </c>
      <c r="B139">
        <v>24.2</v>
      </c>
      <c r="C139" s="38">
        <f t="shared" si="16"/>
        <v>9.7</v>
      </c>
      <c r="D139" s="20">
        <f t="shared" si="18"/>
        <v>1146.3000000000006</v>
      </c>
      <c r="F139" s="23">
        <f t="shared" si="17"/>
        <v>8.2</v>
      </c>
      <c r="G139" s="20">
        <f t="shared" si="19"/>
        <v>972.2</v>
      </c>
      <c r="I139" s="23">
        <f t="shared" si="12"/>
        <v>0</v>
      </c>
      <c r="J139" s="20">
        <f t="shared" si="15"/>
        <v>0</v>
      </c>
    </row>
    <row r="140" spans="1:10" ht="12">
      <c r="A140" s="17">
        <v>36037</v>
      </c>
      <c r="B140">
        <v>25.8</v>
      </c>
      <c r="C140" s="38">
        <f t="shared" si="16"/>
        <v>11.3</v>
      </c>
      <c r="D140" s="20">
        <f t="shared" si="18"/>
        <v>1157.6000000000006</v>
      </c>
      <c r="F140" s="23">
        <f t="shared" si="17"/>
        <v>9.8</v>
      </c>
      <c r="G140" s="55">
        <f t="shared" si="19"/>
        <v>982</v>
      </c>
      <c r="I140" s="23">
        <f t="shared" si="12"/>
        <v>0</v>
      </c>
      <c r="J140" s="55">
        <f t="shared" si="15"/>
        <v>0</v>
      </c>
    </row>
    <row r="141" spans="1:10" ht="12.75" thickBot="1">
      <c r="A141" s="26">
        <v>36038</v>
      </c>
      <c r="B141" s="28">
        <v>17.3</v>
      </c>
      <c r="C141" s="28">
        <f t="shared" si="16"/>
        <v>2.8000000000000007</v>
      </c>
      <c r="D141" s="29">
        <f t="shared" si="18"/>
        <v>1160.4000000000005</v>
      </c>
      <c r="F141" s="28">
        <f t="shared" si="17"/>
        <v>0</v>
      </c>
      <c r="G141" s="29">
        <f t="shared" si="19"/>
        <v>982</v>
      </c>
      <c r="I141" s="28">
        <f t="shared" si="12"/>
        <v>0</v>
      </c>
      <c r="J141" s="29">
        <f t="shared" si="15"/>
        <v>0</v>
      </c>
    </row>
    <row r="142" spans="1:10" ht="12">
      <c r="A142" s="17">
        <v>36039</v>
      </c>
      <c r="B142">
        <v>17.4</v>
      </c>
      <c r="C142" s="38">
        <f t="shared" si="16"/>
        <v>2.8999999999999986</v>
      </c>
      <c r="D142" s="55">
        <f t="shared" si="18"/>
        <v>1163.3000000000006</v>
      </c>
      <c r="F142" s="23">
        <f t="shared" si="17"/>
        <v>0</v>
      </c>
      <c r="G142" s="20">
        <f t="shared" si="19"/>
        <v>982</v>
      </c>
      <c r="I142" s="23">
        <f t="shared" si="12"/>
        <v>0</v>
      </c>
      <c r="J142" s="20">
        <f t="shared" si="15"/>
        <v>0</v>
      </c>
    </row>
    <row r="143" spans="1:10" ht="12">
      <c r="A143" s="17">
        <v>36040</v>
      </c>
      <c r="B143">
        <v>9.8</v>
      </c>
      <c r="C143" s="38">
        <f t="shared" si="16"/>
        <v>0</v>
      </c>
      <c r="D143" s="20">
        <f t="shared" si="18"/>
        <v>1163.3000000000006</v>
      </c>
      <c r="F143" s="23">
        <f t="shared" si="17"/>
        <v>0</v>
      </c>
      <c r="G143" s="20">
        <f t="shared" si="19"/>
        <v>982</v>
      </c>
      <c r="I143" s="23">
        <f t="shared" si="12"/>
        <v>0</v>
      </c>
      <c r="J143" s="20">
        <f t="shared" si="15"/>
        <v>0</v>
      </c>
    </row>
    <row r="144" spans="1:10" ht="12">
      <c r="A144" s="17">
        <v>36041</v>
      </c>
      <c r="B144">
        <v>7.1</v>
      </c>
      <c r="C144" s="38">
        <f t="shared" si="16"/>
        <v>0</v>
      </c>
      <c r="D144" s="20">
        <f t="shared" si="18"/>
        <v>1163.3000000000006</v>
      </c>
      <c r="F144" s="23">
        <f t="shared" si="17"/>
        <v>0</v>
      </c>
      <c r="G144" s="20">
        <f t="shared" si="19"/>
        <v>982</v>
      </c>
      <c r="I144" s="23">
        <f t="shared" si="12"/>
        <v>0</v>
      </c>
      <c r="J144" s="20">
        <f t="shared" si="15"/>
        <v>0</v>
      </c>
    </row>
    <row r="145" spans="1:10" ht="12">
      <c r="A145" s="17">
        <v>36042</v>
      </c>
      <c r="B145">
        <v>7.4</v>
      </c>
      <c r="C145" s="38">
        <f t="shared" si="16"/>
        <v>0</v>
      </c>
      <c r="D145" s="20">
        <f t="shared" si="18"/>
        <v>1163.3000000000006</v>
      </c>
      <c r="F145" s="23">
        <f t="shared" si="17"/>
        <v>0</v>
      </c>
      <c r="G145" s="20">
        <f t="shared" si="19"/>
        <v>982</v>
      </c>
      <c r="I145" s="23">
        <f t="shared" si="12"/>
        <v>0</v>
      </c>
      <c r="J145" s="20">
        <f t="shared" si="15"/>
        <v>0</v>
      </c>
    </row>
    <row r="146" spans="1:4" ht="12">
      <c r="A146" s="17"/>
      <c r="D146" s="20"/>
    </row>
    <row r="147" ht="12">
      <c r="A147" s="17"/>
    </row>
    <row r="148" ht="12">
      <c r="A148" s="17"/>
    </row>
    <row r="149" ht="12">
      <c r="A149" s="17"/>
    </row>
    <row r="150" ht="12">
      <c r="A150" s="17"/>
    </row>
    <row r="151" ht="12">
      <c r="A151" s="17"/>
    </row>
    <row r="152" ht="12">
      <c r="A152" s="17"/>
    </row>
    <row r="153" ht="12">
      <c r="A153" s="17"/>
    </row>
    <row r="154" ht="12">
      <c r="A154" s="17"/>
    </row>
    <row r="155" ht="12">
      <c r="A155" s="17"/>
    </row>
    <row r="156" ht="12">
      <c r="A156" s="17"/>
    </row>
    <row r="157" ht="12">
      <c r="A157" s="17"/>
    </row>
    <row r="158" ht="12">
      <c r="A158" s="17"/>
    </row>
    <row r="159" ht="12">
      <c r="A159" s="17"/>
    </row>
    <row r="160" ht="12">
      <c r="A160" s="17"/>
    </row>
    <row r="161" ht="12">
      <c r="A161" s="17"/>
    </row>
    <row r="162" ht="12">
      <c r="A162" s="17"/>
    </row>
    <row r="163" ht="12">
      <c r="A163" s="17"/>
    </row>
    <row r="164" ht="12">
      <c r="A164" s="17"/>
    </row>
    <row r="165" ht="12">
      <c r="A165" s="17"/>
    </row>
    <row r="166" ht="12">
      <c r="A166" s="17"/>
    </row>
    <row r="167" ht="12">
      <c r="A167" s="17"/>
    </row>
    <row r="168" ht="12">
      <c r="A168" s="17"/>
    </row>
    <row r="169" ht="12">
      <c r="A169" s="17"/>
    </row>
    <row r="170" ht="12">
      <c r="A170" s="17"/>
    </row>
    <row r="171" ht="12">
      <c r="A171" s="17"/>
    </row>
    <row r="172" ht="12">
      <c r="A172" s="17"/>
    </row>
    <row r="173" ht="12">
      <c r="A173" s="17"/>
    </row>
    <row r="174" ht="12">
      <c r="A174" s="17"/>
    </row>
    <row r="175" ht="12">
      <c r="A175" s="17"/>
    </row>
    <row r="176" ht="12">
      <c r="A176" s="17"/>
    </row>
    <row r="177" ht="12">
      <c r="A177" s="17"/>
    </row>
    <row r="178" ht="12">
      <c r="A178" s="17"/>
    </row>
    <row r="179" ht="12">
      <c r="A179" s="17"/>
    </row>
    <row r="180" ht="12">
      <c r="A180" s="17"/>
    </row>
    <row r="181" ht="12">
      <c r="A181" s="17"/>
    </row>
    <row r="182" ht="12">
      <c r="A182" s="17"/>
    </row>
    <row r="183" ht="12">
      <c r="A183" s="17"/>
    </row>
    <row r="184" ht="12">
      <c r="A184" s="17"/>
    </row>
    <row r="185" ht="12">
      <c r="A185" s="17"/>
    </row>
    <row r="186" ht="12">
      <c r="A186" s="17"/>
    </row>
    <row r="187" ht="12">
      <c r="A187" s="17"/>
    </row>
    <row r="188" ht="12">
      <c r="A188" s="17"/>
    </row>
    <row r="189" ht="12">
      <c r="A189" s="17"/>
    </row>
    <row r="190" ht="12">
      <c r="A190" s="17"/>
    </row>
    <row r="191" ht="12">
      <c r="A191" s="17"/>
    </row>
    <row r="192" ht="12">
      <c r="A192" s="17"/>
    </row>
    <row r="193" ht="12">
      <c r="A193" s="17"/>
    </row>
    <row r="194" ht="12">
      <c r="A194" s="17"/>
    </row>
    <row r="195" ht="12">
      <c r="A195" s="17"/>
    </row>
    <row r="196" ht="12">
      <c r="A196" s="17"/>
    </row>
    <row r="197" ht="12">
      <c r="A197" s="17"/>
    </row>
    <row r="198" ht="12">
      <c r="A198" s="17"/>
    </row>
    <row r="199" ht="12">
      <c r="A199" s="17"/>
    </row>
    <row r="200" ht="12">
      <c r="A200" s="17"/>
    </row>
    <row r="201" ht="12">
      <c r="A201" s="17"/>
    </row>
    <row r="202" ht="12">
      <c r="A202" s="17"/>
    </row>
    <row r="203" ht="12">
      <c r="A203" s="17"/>
    </row>
    <row r="204" ht="12">
      <c r="A204" s="17"/>
    </row>
    <row r="205" ht="12">
      <c r="A205" s="17"/>
    </row>
    <row r="206" ht="12">
      <c r="A206" s="17"/>
    </row>
    <row r="207" ht="12">
      <c r="A207" s="17"/>
    </row>
    <row r="208" ht="12">
      <c r="A208" s="17"/>
    </row>
    <row r="209" ht="12">
      <c r="A209" s="17"/>
    </row>
    <row r="210" ht="12">
      <c r="A210" s="17"/>
    </row>
    <row r="211" ht="12">
      <c r="A211" s="17"/>
    </row>
    <row r="212" ht="12">
      <c r="A212" s="17"/>
    </row>
    <row r="213" ht="12">
      <c r="A213" s="17"/>
    </row>
    <row r="214" ht="12">
      <c r="A214" s="17"/>
    </row>
    <row r="215" ht="12">
      <c r="A215" s="17"/>
    </row>
    <row r="216" ht="12">
      <c r="A216" s="17"/>
    </row>
    <row r="217" ht="12">
      <c r="A217" s="17"/>
    </row>
    <row r="218" ht="12">
      <c r="A218" s="17"/>
    </row>
    <row r="219" ht="12">
      <c r="A219" s="17"/>
    </row>
    <row r="220" ht="12">
      <c r="A220" s="17"/>
    </row>
    <row r="221" ht="12">
      <c r="A221" s="17"/>
    </row>
    <row r="222" ht="12">
      <c r="A222" s="17"/>
    </row>
    <row r="223" ht="12">
      <c r="A223" s="17"/>
    </row>
    <row r="224" ht="12">
      <c r="A224" s="17"/>
    </row>
    <row r="225" ht="12">
      <c r="A225" s="17"/>
    </row>
    <row r="226" ht="12">
      <c r="A226" s="17"/>
    </row>
    <row r="227" ht="12">
      <c r="A227" s="17"/>
    </row>
    <row r="228" ht="12">
      <c r="A228" s="17"/>
    </row>
    <row r="229" ht="12">
      <c r="A229" s="17"/>
    </row>
    <row r="230" ht="12">
      <c r="A230" s="17"/>
    </row>
    <row r="231" ht="12">
      <c r="A231" s="17"/>
    </row>
    <row r="232" ht="12">
      <c r="A232" s="17"/>
    </row>
    <row r="233" ht="12">
      <c r="A233" s="17"/>
    </row>
    <row r="234" ht="12">
      <c r="A234" s="17"/>
    </row>
    <row r="235" ht="12">
      <c r="A235" s="17"/>
    </row>
    <row r="236" ht="12">
      <c r="A236" s="17"/>
    </row>
    <row r="237" ht="12">
      <c r="A237" s="17"/>
    </row>
    <row r="238" ht="12">
      <c r="A238" s="17"/>
    </row>
    <row r="239" ht="12">
      <c r="A239" s="17"/>
    </row>
    <row r="240" ht="12">
      <c r="A240" s="17"/>
    </row>
    <row r="241" ht="12">
      <c r="A241" s="17"/>
    </row>
    <row r="242" ht="12">
      <c r="A242" s="17"/>
    </row>
    <row r="243" ht="12">
      <c r="A243" s="17"/>
    </row>
    <row r="244" ht="12">
      <c r="A244" s="17"/>
    </row>
    <row r="245" ht="12">
      <c r="A245" s="17"/>
    </row>
    <row r="246" ht="12">
      <c r="A246" s="17"/>
    </row>
    <row r="247" ht="12">
      <c r="A247" s="17"/>
    </row>
    <row r="248" ht="12">
      <c r="A248" s="17"/>
    </row>
    <row r="249" ht="12">
      <c r="A249" s="17"/>
    </row>
    <row r="250" ht="12">
      <c r="A250" s="17"/>
    </row>
    <row r="251" ht="12">
      <c r="A251" s="17"/>
    </row>
    <row r="252" ht="12">
      <c r="A252" s="17"/>
    </row>
    <row r="253" ht="12">
      <c r="A253" s="17"/>
    </row>
    <row r="254" ht="12">
      <c r="A254" s="17"/>
    </row>
    <row r="255" ht="12">
      <c r="A255" s="17"/>
    </row>
    <row r="256" ht="12">
      <c r="A256" s="17"/>
    </row>
    <row r="257" ht="12">
      <c r="A257" s="17"/>
    </row>
    <row r="258" ht="12">
      <c r="A258" s="17"/>
    </row>
    <row r="259" ht="12">
      <c r="A259" s="17"/>
    </row>
    <row r="260" ht="12">
      <c r="A260" s="17"/>
    </row>
    <row r="261" ht="12">
      <c r="A261" s="17"/>
    </row>
    <row r="262" ht="12">
      <c r="A262" s="17"/>
    </row>
    <row r="263" ht="12">
      <c r="A263" s="17"/>
    </row>
    <row r="264" ht="12">
      <c r="A264" s="17"/>
    </row>
    <row r="265" ht="12">
      <c r="A265" s="17"/>
    </row>
    <row r="266" ht="12">
      <c r="A266" s="17"/>
    </row>
    <row r="267" ht="12">
      <c r="A267" s="17"/>
    </row>
    <row r="268" ht="12">
      <c r="A268" s="17"/>
    </row>
    <row r="269" ht="12">
      <c r="A269" s="17"/>
    </row>
    <row r="270" ht="12">
      <c r="A270" s="17"/>
    </row>
    <row r="271" ht="12">
      <c r="A271" s="17"/>
    </row>
    <row r="272" ht="12">
      <c r="A272" s="17"/>
    </row>
    <row r="273" ht="12">
      <c r="A273" s="17"/>
    </row>
    <row r="274" ht="12">
      <c r="A274" s="17"/>
    </row>
    <row r="275" ht="12">
      <c r="A275" s="17"/>
    </row>
    <row r="276" ht="12">
      <c r="A276" s="17"/>
    </row>
    <row r="277" ht="12">
      <c r="A277" s="17"/>
    </row>
    <row r="278" ht="12">
      <c r="A278" s="17"/>
    </row>
    <row r="279" ht="12">
      <c r="A279" s="17"/>
    </row>
    <row r="280" ht="12">
      <c r="A280" s="17"/>
    </row>
    <row r="281" ht="12">
      <c r="A281" s="17"/>
    </row>
    <row r="282" ht="12">
      <c r="A282" s="17"/>
    </row>
    <row r="283" ht="12">
      <c r="A283" s="17"/>
    </row>
    <row r="284" ht="12">
      <c r="A284" s="17"/>
    </row>
    <row r="285" ht="12">
      <c r="A285" s="17"/>
    </row>
    <row r="286" ht="12">
      <c r="A286" s="17"/>
    </row>
    <row r="287" ht="12">
      <c r="A287" s="17"/>
    </row>
    <row r="288" ht="12">
      <c r="A288" s="17"/>
    </row>
    <row r="289" ht="12">
      <c r="A289" s="17"/>
    </row>
    <row r="290" ht="12">
      <c r="A290" s="17"/>
    </row>
    <row r="291" ht="12">
      <c r="A291" s="17"/>
    </row>
    <row r="292" ht="12">
      <c r="A292" s="17"/>
    </row>
    <row r="293" ht="12">
      <c r="A293" s="17"/>
    </row>
    <row r="294" ht="12">
      <c r="A294" s="17"/>
    </row>
    <row r="295" ht="12">
      <c r="A295" s="17"/>
    </row>
    <row r="296" ht="12">
      <c r="A296" s="17"/>
    </row>
    <row r="297" ht="12">
      <c r="A297" s="17"/>
    </row>
    <row r="298" ht="12">
      <c r="A298" s="17"/>
    </row>
    <row r="299" ht="12">
      <c r="A299" s="17"/>
    </row>
    <row r="300" ht="12">
      <c r="A300" s="17"/>
    </row>
    <row r="301" ht="12">
      <c r="A301" s="17"/>
    </row>
    <row r="302" ht="12">
      <c r="A302" s="17"/>
    </row>
    <row r="303" ht="12">
      <c r="A303" s="17"/>
    </row>
    <row r="304" ht="12">
      <c r="A304" s="17"/>
    </row>
    <row r="305" ht="12">
      <c r="A305" s="17"/>
    </row>
    <row r="306" ht="12">
      <c r="A306" s="17"/>
    </row>
    <row r="307" ht="12">
      <c r="A307" s="17"/>
    </row>
    <row r="308" ht="12">
      <c r="A308" s="17"/>
    </row>
    <row r="309" ht="12">
      <c r="A309" s="17"/>
    </row>
    <row r="310" ht="12">
      <c r="A310" s="17"/>
    </row>
    <row r="311" ht="12">
      <c r="A311" s="17"/>
    </row>
    <row r="312" ht="12">
      <c r="A312" s="17"/>
    </row>
    <row r="313" ht="12">
      <c r="A313" s="17"/>
    </row>
    <row r="314" ht="12">
      <c r="A314" s="17"/>
    </row>
    <row r="315" ht="12">
      <c r="A315" s="17"/>
    </row>
    <row r="316" ht="12">
      <c r="A316" s="17"/>
    </row>
    <row r="317" ht="12">
      <c r="A317" s="17"/>
    </row>
    <row r="318" ht="12">
      <c r="A318" s="17"/>
    </row>
    <row r="319" ht="12">
      <c r="A319" s="17"/>
    </row>
    <row r="320" ht="12">
      <c r="A320" s="17"/>
    </row>
    <row r="321" ht="12">
      <c r="A321" s="17"/>
    </row>
    <row r="322" ht="12">
      <c r="A322" s="17"/>
    </row>
    <row r="323" ht="12">
      <c r="A323" s="17"/>
    </row>
    <row r="324" ht="12">
      <c r="A324" s="17"/>
    </row>
    <row r="325" ht="12">
      <c r="A325" s="17"/>
    </row>
    <row r="326" ht="12">
      <c r="A326" s="17"/>
    </row>
    <row r="327" ht="12">
      <c r="A327" s="17"/>
    </row>
    <row r="328" ht="12">
      <c r="A328" s="17"/>
    </row>
    <row r="329" ht="12">
      <c r="A329" s="17"/>
    </row>
    <row r="330" ht="12">
      <c r="A330" s="17"/>
    </row>
    <row r="331" ht="12">
      <c r="A331" s="17"/>
    </row>
    <row r="332" ht="12">
      <c r="A332" s="17"/>
    </row>
    <row r="333" ht="12">
      <c r="A333" s="17"/>
    </row>
    <row r="334" ht="12">
      <c r="A334" s="17"/>
    </row>
    <row r="335" ht="12">
      <c r="A335" s="17"/>
    </row>
    <row r="336" ht="12">
      <c r="A336" s="17"/>
    </row>
    <row r="337" ht="12">
      <c r="A337" s="17"/>
    </row>
    <row r="338" ht="12">
      <c r="A338" s="17"/>
    </row>
    <row r="339" ht="12">
      <c r="A339" s="17"/>
    </row>
    <row r="340" ht="12">
      <c r="A340" s="17"/>
    </row>
    <row r="341" ht="12">
      <c r="A341" s="17"/>
    </row>
    <row r="342" ht="12">
      <c r="A342" s="17"/>
    </row>
    <row r="343" ht="12">
      <c r="A343" s="17"/>
    </row>
    <row r="344" ht="12">
      <c r="A344" s="17"/>
    </row>
    <row r="345" ht="12">
      <c r="A345" s="17"/>
    </row>
    <row r="346" ht="12">
      <c r="A346" s="17"/>
    </row>
    <row r="347" ht="12">
      <c r="A347" s="17"/>
    </row>
    <row r="348" ht="12">
      <c r="A348" s="17"/>
    </row>
    <row r="349" ht="12">
      <c r="A349" s="17"/>
    </row>
    <row r="350" ht="12">
      <c r="A350" s="17"/>
    </row>
    <row r="351" ht="12">
      <c r="A351" s="17"/>
    </row>
    <row r="352" ht="12">
      <c r="A352" s="17"/>
    </row>
    <row r="353" ht="12">
      <c r="A353" s="17"/>
    </row>
    <row r="354" ht="12">
      <c r="A354" s="17"/>
    </row>
    <row r="355" ht="12">
      <c r="A355" s="17"/>
    </row>
    <row r="356" ht="12">
      <c r="A356" s="17"/>
    </row>
    <row r="357" ht="12">
      <c r="A357" s="17"/>
    </row>
    <row r="358" ht="12">
      <c r="A358" s="17"/>
    </row>
    <row r="359" ht="12">
      <c r="A359" s="17"/>
    </row>
    <row r="360" ht="12">
      <c r="A360" s="17"/>
    </row>
    <row r="361" ht="12">
      <c r="A361" s="17"/>
    </row>
    <row r="362" ht="12">
      <c r="A362" s="17"/>
    </row>
    <row r="363" ht="12">
      <c r="A363" s="17"/>
    </row>
    <row r="364" ht="12">
      <c r="A364" s="17"/>
    </row>
    <row r="365" ht="12">
      <c r="A365" s="17"/>
    </row>
    <row r="366" ht="12">
      <c r="A366" s="17"/>
    </row>
    <row r="367" ht="12">
      <c r="A367" s="17"/>
    </row>
    <row r="368" ht="12">
      <c r="A368" s="17"/>
    </row>
    <row r="369" ht="12">
      <c r="A369" s="17"/>
    </row>
    <row r="370" ht="12">
      <c r="A370" s="17"/>
    </row>
    <row r="371" ht="12">
      <c r="A371" s="17"/>
    </row>
    <row r="372" ht="12">
      <c r="A372" s="17"/>
    </row>
    <row r="373" ht="12">
      <c r="A373" s="17"/>
    </row>
    <row r="374" ht="12">
      <c r="A374" s="17"/>
    </row>
    <row r="375" ht="12">
      <c r="A375" s="17"/>
    </row>
    <row r="376" ht="12">
      <c r="A376" s="17"/>
    </row>
    <row r="377" ht="12">
      <c r="A377" s="17"/>
    </row>
    <row r="378" ht="12">
      <c r="A378" s="17"/>
    </row>
    <row r="379" ht="12">
      <c r="A379" s="17"/>
    </row>
    <row r="380" ht="12">
      <c r="A380" s="17"/>
    </row>
    <row r="381" ht="12">
      <c r="A381" s="17"/>
    </row>
    <row r="382" ht="12">
      <c r="A382" s="17"/>
    </row>
    <row r="383" ht="12">
      <c r="A383" s="17"/>
    </row>
    <row r="384" ht="12">
      <c r="A384" s="17"/>
    </row>
    <row r="385" ht="12">
      <c r="A385" s="17"/>
    </row>
    <row r="386" ht="12">
      <c r="A386" s="17"/>
    </row>
    <row r="387" ht="12">
      <c r="A387" s="17"/>
    </row>
    <row r="388" ht="12">
      <c r="A388" s="17"/>
    </row>
    <row r="389" ht="12">
      <c r="A389" s="17"/>
    </row>
    <row r="390" ht="12">
      <c r="A390" s="17"/>
    </row>
    <row r="391" ht="12">
      <c r="A391" s="17"/>
    </row>
    <row r="392" ht="12">
      <c r="A392" s="17"/>
    </row>
    <row r="393" ht="12">
      <c r="A393" s="17"/>
    </row>
    <row r="394" ht="12">
      <c r="A394" s="17"/>
    </row>
    <row r="395" ht="12">
      <c r="A395" s="17"/>
    </row>
    <row r="396" ht="12">
      <c r="A396" s="17"/>
    </row>
    <row r="397" ht="12">
      <c r="A397" s="17"/>
    </row>
    <row r="398" ht="12">
      <c r="A398" s="17"/>
    </row>
    <row r="399" ht="12">
      <c r="A399" s="17"/>
    </row>
    <row r="400" ht="12">
      <c r="A400" s="17"/>
    </row>
    <row r="401" ht="12">
      <c r="A401" s="17"/>
    </row>
    <row r="402" ht="12">
      <c r="A402" s="17"/>
    </row>
    <row r="403" ht="12">
      <c r="A403" s="17"/>
    </row>
    <row r="404" ht="12">
      <c r="A404" s="17"/>
    </row>
    <row r="405" ht="12">
      <c r="A405" s="17"/>
    </row>
    <row r="406" ht="12">
      <c r="A406" s="17"/>
    </row>
    <row r="407" ht="12">
      <c r="A407" s="17"/>
    </row>
    <row r="408" ht="12">
      <c r="A408" s="17"/>
    </row>
    <row r="409" ht="12">
      <c r="A409" s="17"/>
    </row>
    <row r="410" ht="12">
      <c r="A410" s="17"/>
    </row>
    <row r="411" ht="12">
      <c r="A411" s="17"/>
    </row>
    <row r="412" ht="12">
      <c r="A412" s="17"/>
    </row>
    <row r="413" ht="12">
      <c r="A413" s="17"/>
    </row>
    <row r="414" ht="12">
      <c r="A414" s="17"/>
    </row>
    <row r="415" ht="12">
      <c r="A415" s="17"/>
    </row>
    <row r="416" ht="12">
      <c r="A416" s="17"/>
    </row>
    <row r="417" ht="12">
      <c r="A417" s="17"/>
    </row>
    <row r="418" ht="12">
      <c r="A418" s="17"/>
    </row>
    <row r="419" ht="12">
      <c r="A419" s="17"/>
    </row>
    <row r="420" ht="12">
      <c r="A420" s="17"/>
    </row>
    <row r="421" ht="12">
      <c r="A421" s="17"/>
    </row>
    <row r="422" ht="12">
      <c r="A422" s="17"/>
    </row>
    <row r="423" ht="12">
      <c r="A423" s="17"/>
    </row>
    <row r="424" ht="12">
      <c r="A424" s="17"/>
    </row>
    <row r="425" ht="12">
      <c r="A425" s="17"/>
    </row>
    <row r="426" ht="12">
      <c r="A426" s="17"/>
    </row>
    <row r="427" ht="12">
      <c r="A427" s="17"/>
    </row>
    <row r="428" ht="12">
      <c r="A428" s="17"/>
    </row>
    <row r="429" ht="12">
      <c r="A429" s="17"/>
    </row>
    <row r="430" ht="12">
      <c r="A430" s="17"/>
    </row>
    <row r="431" ht="12">
      <c r="A431" s="17"/>
    </row>
    <row r="432" ht="12">
      <c r="A432" s="17"/>
    </row>
    <row r="433" ht="12">
      <c r="A433" s="17"/>
    </row>
    <row r="434" ht="12">
      <c r="A434" s="17"/>
    </row>
    <row r="435" ht="12">
      <c r="A435" s="17"/>
    </row>
    <row r="436" ht="12">
      <c r="A436" s="17"/>
    </row>
    <row r="437" ht="12">
      <c r="A437" s="17"/>
    </row>
    <row r="438" ht="12">
      <c r="A438" s="17"/>
    </row>
    <row r="439" ht="12">
      <c r="A439" s="17"/>
    </row>
    <row r="440" ht="12">
      <c r="A440" s="17"/>
    </row>
    <row r="441" ht="12">
      <c r="A441" s="17"/>
    </row>
    <row r="442" ht="12">
      <c r="A442" s="17"/>
    </row>
    <row r="443" ht="12">
      <c r="A443" s="17"/>
    </row>
    <row r="444" ht="12">
      <c r="A444" s="17"/>
    </row>
    <row r="445" ht="12">
      <c r="A445" s="17"/>
    </row>
    <row r="446" ht="12">
      <c r="A446" s="17"/>
    </row>
    <row r="447" ht="12">
      <c r="A447" s="17"/>
    </row>
    <row r="448" ht="12">
      <c r="A448" s="17"/>
    </row>
    <row r="449" ht="12">
      <c r="A449" s="17"/>
    </row>
    <row r="450" ht="12">
      <c r="A450" s="17"/>
    </row>
    <row r="451" ht="12">
      <c r="A451" s="17"/>
    </row>
    <row r="452" ht="12">
      <c r="A452" s="17"/>
    </row>
    <row r="453" ht="12">
      <c r="A453" s="17"/>
    </row>
    <row r="454" ht="12">
      <c r="A454" s="17"/>
    </row>
    <row r="455" ht="12">
      <c r="A455" s="17"/>
    </row>
    <row r="456" ht="12">
      <c r="A456" s="17"/>
    </row>
    <row r="457" ht="12">
      <c r="A457" s="17"/>
    </row>
    <row r="458" ht="12">
      <c r="A458" s="17"/>
    </row>
    <row r="459" ht="12">
      <c r="A459" s="17"/>
    </row>
    <row r="460" ht="12">
      <c r="A460" s="17"/>
    </row>
    <row r="461" ht="12">
      <c r="A461" s="17"/>
    </row>
    <row r="462" ht="12">
      <c r="A462" s="17"/>
    </row>
    <row r="463" ht="12">
      <c r="A463" s="17"/>
    </row>
    <row r="464" ht="12">
      <c r="A464" s="17"/>
    </row>
    <row r="465" ht="12">
      <c r="A465" s="17"/>
    </row>
    <row r="466" ht="12">
      <c r="A466" s="17"/>
    </row>
    <row r="467" ht="12">
      <c r="A467" s="17"/>
    </row>
    <row r="468" ht="12">
      <c r="A468" s="17"/>
    </row>
    <row r="469" ht="12">
      <c r="A469" s="17"/>
    </row>
    <row r="470" ht="12">
      <c r="A470" s="17"/>
    </row>
    <row r="471" ht="12">
      <c r="A471" s="17"/>
    </row>
    <row r="472" ht="12">
      <c r="A472" s="17"/>
    </row>
    <row r="473" ht="12">
      <c r="A473" s="17"/>
    </row>
    <row r="474" ht="12">
      <c r="A474" s="17"/>
    </row>
    <row r="475" ht="12">
      <c r="A475" s="17"/>
    </row>
    <row r="476" ht="12">
      <c r="A476" s="17"/>
    </row>
    <row r="477" ht="12">
      <c r="A477" s="17"/>
    </row>
    <row r="478" ht="12">
      <c r="A478" s="17"/>
    </row>
    <row r="479" ht="12">
      <c r="A479" s="17"/>
    </row>
    <row r="480" ht="12">
      <c r="A480" s="17"/>
    </row>
    <row r="481" ht="12">
      <c r="A481" s="17"/>
    </row>
    <row r="482" ht="12">
      <c r="A482" s="17"/>
    </row>
    <row r="483" ht="12">
      <c r="A483" s="17"/>
    </row>
    <row r="484" ht="12">
      <c r="A484" s="17"/>
    </row>
    <row r="485" ht="12">
      <c r="A485" s="17"/>
    </row>
    <row r="486" ht="12">
      <c r="A486" s="17"/>
    </row>
    <row r="487" ht="12">
      <c r="A487" s="17"/>
    </row>
    <row r="488" ht="12">
      <c r="A488" s="17"/>
    </row>
    <row r="489" ht="12">
      <c r="A489" s="17"/>
    </row>
    <row r="490" ht="12">
      <c r="A490" s="17"/>
    </row>
    <row r="491" ht="12">
      <c r="A491" s="17"/>
    </row>
    <row r="492" ht="12">
      <c r="A492" s="17"/>
    </row>
    <row r="493" ht="12">
      <c r="A493" s="17"/>
    </row>
    <row r="494" ht="12">
      <c r="A494" s="17"/>
    </row>
    <row r="495" ht="12">
      <c r="A495" s="17"/>
    </row>
    <row r="496" ht="12">
      <c r="A496" s="17"/>
    </row>
    <row r="497" ht="12">
      <c r="A497" s="17"/>
    </row>
    <row r="498" ht="12">
      <c r="A498" s="17"/>
    </row>
    <row r="499" ht="12">
      <c r="A499" s="17"/>
    </row>
    <row r="500" ht="12">
      <c r="A500" s="17"/>
    </row>
    <row r="501" ht="12">
      <c r="A501" s="17"/>
    </row>
    <row r="502" ht="12">
      <c r="A502" s="17"/>
    </row>
    <row r="503" ht="12">
      <c r="A503" s="17"/>
    </row>
    <row r="504" ht="12">
      <c r="A504" s="17"/>
    </row>
    <row r="505" ht="12">
      <c r="A505" s="17"/>
    </row>
    <row r="506" ht="12">
      <c r="A506" s="17"/>
    </row>
    <row r="507" ht="12">
      <c r="A507" s="17"/>
    </row>
    <row r="508" ht="12">
      <c r="A508" s="17"/>
    </row>
    <row r="509" ht="12">
      <c r="A509" s="17"/>
    </row>
    <row r="510" ht="12">
      <c r="A510" s="17"/>
    </row>
    <row r="511" ht="12">
      <c r="A511" s="17"/>
    </row>
    <row r="512" ht="12">
      <c r="A512" s="17"/>
    </row>
    <row r="513" ht="12">
      <c r="A513" s="17"/>
    </row>
    <row r="514" ht="12">
      <c r="A514" s="17"/>
    </row>
    <row r="515" ht="12">
      <c r="A515" s="17"/>
    </row>
    <row r="516" ht="12">
      <c r="A516" s="17"/>
    </row>
    <row r="517" ht="12">
      <c r="A517" s="17"/>
    </row>
    <row r="518" ht="12">
      <c r="A518" s="17"/>
    </row>
    <row r="519" ht="12">
      <c r="A519" s="17"/>
    </row>
    <row r="520" ht="12">
      <c r="A520" s="17"/>
    </row>
    <row r="521" ht="12">
      <c r="A521" s="17"/>
    </row>
    <row r="522" ht="12">
      <c r="A522" s="17"/>
    </row>
    <row r="523" ht="12">
      <c r="A523" s="17"/>
    </row>
    <row r="524" ht="12">
      <c r="A524" s="17"/>
    </row>
    <row r="525" ht="12">
      <c r="A525" s="17"/>
    </row>
    <row r="526" ht="12">
      <c r="A526" s="17"/>
    </row>
    <row r="527" ht="12">
      <c r="A527" s="17"/>
    </row>
    <row r="528" ht="12">
      <c r="A528" s="17"/>
    </row>
    <row r="529" ht="12">
      <c r="A529" s="17"/>
    </row>
    <row r="530" ht="12">
      <c r="A530" s="17"/>
    </row>
    <row r="531" ht="12">
      <c r="A531" s="17"/>
    </row>
    <row r="532" ht="12">
      <c r="A532" s="17"/>
    </row>
    <row r="533" ht="12">
      <c r="A533" s="17"/>
    </row>
    <row r="534" ht="12">
      <c r="A534" s="17"/>
    </row>
    <row r="535" ht="12">
      <c r="A535" s="17"/>
    </row>
    <row r="536" ht="12">
      <c r="A536" s="17"/>
    </row>
    <row r="537" ht="12">
      <c r="A537" s="17"/>
    </row>
    <row r="538" ht="12">
      <c r="A538" s="17"/>
    </row>
    <row r="539" ht="12">
      <c r="A539" s="17"/>
    </row>
    <row r="540" ht="12">
      <c r="A540" s="17"/>
    </row>
    <row r="541" ht="12">
      <c r="A541" s="17"/>
    </row>
    <row r="542" ht="12">
      <c r="A542" s="17"/>
    </row>
    <row r="543" ht="12">
      <c r="A543" s="17"/>
    </row>
    <row r="544" ht="12">
      <c r="A544" s="17"/>
    </row>
    <row r="545" ht="12">
      <c r="A545" s="17"/>
    </row>
    <row r="546" ht="12">
      <c r="A546" s="17"/>
    </row>
    <row r="547" ht="12">
      <c r="A547" s="17"/>
    </row>
    <row r="548" ht="12">
      <c r="A548" s="17"/>
    </row>
    <row r="549" ht="12">
      <c r="A549" s="17"/>
    </row>
    <row r="550" ht="12">
      <c r="A550" s="17"/>
    </row>
    <row r="551" ht="12">
      <c r="A551" s="17"/>
    </row>
    <row r="552" ht="12">
      <c r="A552" s="17"/>
    </row>
    <row r="553" ht="12">
      <c r="A553" s="17"/>
    </row>
    <row r="554" ht="12">
      <c r="A554" s="17"/>
    </row>
    <row r="555" ht="12">
      <c r="A555" s="17"/>
    </row>
    <row r="556" ht="12">
      <c r="A556" s="17"/>
    </row>
    <row r="557" ht="12">
      <c r="A557" s="17"/>
    </row>
    <row r="558" ht="12">
      <c r="A558" s="17"/>
    </row>
    <row r="559" ht="12">
      <c r="A559" s="17"/>
    </row>
    <row r="560" ht="12">
      <c r="A560" s="17"/>
    </row>
    <row r="561" ht="12">
      <c r="A561" s="17"/>
    </row>
    <row r="562" ht="12">
      <c r="A562" s="17"/>
    </row>
    <row r="563" ht="12">
      <c r="A563" s="17"/>
    </row>
    <row r="564" ht="12">
      <c r="A564" s="17"/>
    </row>
    <row r="565" ht="12">
      <c r="A565" s="17"/>
    </row>
    <row r="566" ht="12">
      <c r="A566" s="17"/>
    </row>
    <row r="567" ht="12">
      <c r="A567" s="17"/>
    </row>
    <row r="568" ht="12">
      <c r="A568" s="17"/>
    </row>
    <row r="569" ht="12">
      <c r="A569" s="17"/>
    </row>
    <row r="570" ht="12">
      <c r="A570" s="17"/>
    </row>
    <row r="571" ht="12">
      <c r="A571" s="17"/>
    </row>
    <row r="572" ht="12">
      <c r="A572" s="17"/>
    </row>
    <row r="573" ht="12">
      <c r="A573" s="17"/>
    </row>
    <row r="574" ht="12">
      <c r="A574" s="17"/>
    </row>
    <row r="575" ht="12">
      <c r="A575" s="17"/>
    </row>
    <row r="576" ht="12">
      <c r="A576" s="17"/>
    </row>
    <row r="577" ht="12">
      <c r="A577" s="17"/>
    </row>
    <row r="578" ht="12">
      <c r="A578" s="17"/>
    </row>
    <row r="579" ht="12">
      <c r="A579" s="17"/>
    </row>
    <row r="580" ht="12">
      <c r="A580" s="17"/>
    </row>
    <row r="581" ht="12">
      <c r="A581" s="17"/>
    </row>
    <row r="582" ht="12">
      <c r="A582" s="17"/>
    </row>
    <row r="583" ht="12">
      <c r="A583" s="17"/>
    </row>
    <row r="584" ht="12">
      <c r="A584" s="17"/>
    </row>
    <row r="585" ht="12">
      <c r="A585" s="17"/>
    </row>
    <row r="586" ht="12">
      <c r="A586" s="17"/>
    </row>
    <row r="587" ht="12">
      <c r="A587" s="17"/>
    </row>
    <row r="588" ht="12">
      <c r="A588" s="17"/>
    </row>
    <row r="589" ht="12">
      <c r="A589" s="17"/>
    </row>
    <row r="590" ht="12">
      <c r="A590" s="17"/>
    </row>
    <row r="591" ht="12">
      <c r="A591" s="17"/>
    </row>
    <row r="592" ht="12">
      <c r="A592" s="17"/>
    </row>
    <row r="593" ht="12">
      <c r="A593" s="17"/>
    </row>
    <row r="594" ht="12">
      <c r="A594" s="17"/>
    </row>
    <row r="595" ht="12">
      <c r="A595" s="17"/>
    </row>
    <row r="596" ht="12">
      <c r="A596" s="17"/>
    </row>
    <row r="597" ht="12">
      <c r="A597" s="17"/>
    </row>
    <row r="598" ht="12">
      <c r="A598" s="17"/>
    </row>
    <row r="599" ht="12">
      <c r="A599" s="17"/>
    </row>
    <row r="600" ht="12">
      <c r="A600" s="17"/>
    </row>
    <row r="601" ht="12">
      <c r="A601" s="17"/>
    </row>
    <row r="602" ht="12">
      <c r="A602" s="17"/>
    </row>
    <row r="603" ht="12">
      <c r="A603" s="17"/>
    </row>
    <row r="604" ht="12">
      <c r="A604" s="17"/>
    </row>
    <row r="605" ht="12">
      <c r="A605" s="17"/>
    </row>
    <row r="606" ht="12">
      <c r="A606" s="17"/>
    </row>
    <row r="607" ht="12">
      <c r="A607" s="17"/>
    </row>
    <row r="608" ht="12">
      <c r="A608" s="17"/>
    </row>
    <row r="609" ht="12">
      <c r="A609" s="17"/>
    </row>
    <row r="610" ht="12">
      <c r="A610" s="17"/>
    </row>
    <row r="611" ht="12">
      <c r="A611" s="17"/>
    </row>
    <row r="612" ht="12">
      <c r="A612" s="17"/>
    </row>
    <row r="613" ht="12">
      <c r="A613" s="17"/>
    </row>
    <row r="614" ht="12">
      <c r="A614" s="17"/>
    </row>
    <row r="615" ht="12">
      <c r="A615" s="17"/>
    </row>
    <row r="616" ht="12">
      <c r="A616" s="17"/>
    </row>
    <row r="617" ht="12">
      <c r="A617" s="17"/>
    </row>
    <row r="618" ht="12">
      <c r="A618" s="17"/>
    </row>
    <row r="619" ht="12">
      <c r="A619" s="17"/>
    </row>
    <row r="620" ht="12">
      <c r="A620" s="17"/>
    </row>
    <row r="621" ht="12">
      <c r="A621" s="17"/>
    </row>
    <row r="622" ht="12">
      <c r="A622" s="17"/>
    </row>
    <row r="623" ht="12">
      <c r="A623" s="17"/>
    </row>
    <row r="624" ht="12">
      <c r="A624" s="17"/>
    </row>
    <row r="625" ht="12">
      <c r="A625" s="17"/>
    </row>
    <row r="626" ht="12">
      <c r="A626" s="17"/>
    </row>
    <row r="627" ht="12">
      <c r="A627" s="17"/>
    </row>
    <row r="628" ht="12">
      <c r="A628" s="17"/>
    </row>
    <row r="629" ht="12">
      <c r="A629" s="17"/>
    </row>
    <row r="630" ht="12">
      <c r="A630" s="17"/>
    </row>
    <row r="631" ht="12">
      <c r="A631" s="17"/>
    </row>
    <row r="632" ht="12">
      <c r="A632" s="17"/>
    </row>
    <row r="633" ht="12">
      <c r="A633" s="17"/>
    </row>
    <row r="634" ht="12">
      <c r="A634" s="17"/>
    </row>
    <row r="635" ht="12">
      <c r="A635" s="17"/>
    </row>
    <row r="636" ht="12">
      <c r="A636" s="17"/>
    </row>
    <row r="637" ht="12">
      <c r="A637" s="17"/>
    </row>
    <row r="638" ht="12">
      <c r="A638" s="17"/>
    </row>
    <row r="639" ht="12">
      <c r="A639" s="17"/>
    </row>
    <row r="640" ht="12">
      <c r="A640" s="17"/>
    </row>
    <row r="641" ht="12">
      <c r="A641" s="17"/>
    </row>
    <row r="642" ht="12">
      <c r="A642" s="17"/>
    </row>
    <row r="643" ht="12">
      <c r="A643" s="17"/>
    </row>
    <row r="644" ht="12">
      <c r="A644" s="17"/>
    </row>
    <row r="645" ht="12">
      <c r="A645" s="17"/>
    </row>
    <row r="646" ht="12">
      <c r="A646" s="17"/>
    </row>
    <row r="647" ht="12">
      <c r="A647" s="17"/>
    </row>
    <row r="648" ht="12">
      <c r="A648" s="17"/>
    </row>
    <row r="649" ht="12">
      <c r="A649" s="17"/>
    </row>
    <row r="650" ht="12">
      <c r="A650" s="17"/>
    </row>
    <row r="651" ht="12">
      <c r="A651" s="17"/>
    </row>
    <row r="652" ht="12">
      <c r="A652" s="17"/>
    </row>
    <row r="653" ht="12">
      <c r="A653" s="17"/>
    </row>
    <row r="654" ht="12">
      <c r="A654" s="17"/>
    </row>
    <row r="655" ht="12">
      <c r="A655" s="17"/>
    </row>
    <row r="656" ht="12">
      <c r="A656" s="17"/>
    </row>
    <row r="657" ht="12">
      <c r="A657" s="17"/>
    </row>
    <row r="658" ht="12">
      <c r="A658" s="17"/>
    </row>
    <row r="659" ht="12">
      <c r="A659" s="17"/>
    </row>
    <row r="660" ht="12">
      <c r="A660" s="17"/>
    </row>
    <row r="661" ht="12">
      <c r="A661" s="17"/>
    </row>
    <row r="662" ht="12">
      <c r="A662" s="17"/>
    </row>
    <row r="663" ht="12">
      <c r="A663" s="17"/>
    </row>
    <row r="664" ht="12">
      <c r="A664" s="17"/>
    </row>
    <row r="665" ht="12">
      <c r="A665" s="17"/>
    </row>
    <row r="666" ht="12">
      <c r="A666" s="17"/>
    </row>
    <row r="667" ht="12">
      <c r="A667" s="17"/>
    </row>
    <row r="668" ht="12">
      <c r="A668" s="17"/>
    </row>
    <row r="669" ht="12">
      <c r="A669" s="17"/>
    </row>
    <row r="670" ht="12">
      <c r="A670" s="17"/>
    </row>
    <row r="671" ht="12">
      <c r="A671" s="17"/>
    </row>
    <row r="672" ht="12">
      <c r="A672" s="17"/>
    </row>
    <row r="673" ht="12">
      <c r="A673" s="17"/>
    </row>
    <row r="674" ht="12">
      <c r="A674" s="17"/>
    </row>
    <row r="675" ht="12">
      <c r="A675" s="17"/>
    </row>
    <row r="676" ht="12">
      <c r="A676" s="17"/>
    </row>
    <row r="677" ht="12">
      <c r="A677" s="17"/>
    </row>
    <row r="678" ht="12">
      <c r="A678" s="17"/>
    </row>
    <row r="679" ht="12">
      <c r="A679" s="17"/>
    </row>
    <row r="680" ht="12">
      <c r="A680" s="17"/>
    </row>
    <row r="681" ht="12">
      <c r="A681" s="17"/>
    </row>
    <row r="682" ht="12">
      <c r="A682" s="17"/>
    </row>
    <row r="683" ht="12">
      <c r="A683" s="17"/>
    </row>
    <row r="684" ht="12">
      <c r="A684" s="17"/>
    </row>
    <row r="685" ht="12">
      <c r="A685" s="17"/>
    </row>
    <row r="686" ht="12">
      <c r="A686" s="17"/>
    </row>
    <row r="687" ht="12">
      <c r="A687" s="17"/>
    </row>
    <row r="688" ht="12">
      <c r="A688" s="17"/>
    </row>
    <row r="689" ht="12">
      <c r="A689" s="17"/>
    </row>
    <row r="690" ht="12">
      <c r="A690" s="17"/>
    </row>
    <row r="691" ht="12">
      <c r="A691" s="17"/>
    </row>
    <row r="692" ht="12">
      <c r="A692" s="17"/>
    </row>
    <row r="693" ht="12">
      <c r="A693" s="17"/>
    </row>
    <row r="694" ht="12">
      <c r="A694" s="17"/>
    </row>
    <row r="695" ht="12">
      <c r="A695" s="17"/>
    </row>
    <row r="696" ht="12">
      <c r="A696" s="17"/>
    </row>
    <row r="697" ht="12">
      <c r="A697" s="17"/>
    </row>
    <row r="698" ht="12">
      <c r="A698" s="17"/>
    </row>
    <row r="699" ht="12">
      <c r="A699" s="17"/>
    </row>
    <row r="700" ht="12">
      <c r="A700" s="17"/>
    </row>
    <row r="701" ht="12">
      <c r="A701" s="17"/>
    </row>
    <row r="702" ht="12">
      <c r="A702" s="17"/>
    </row>
    <row r="703" ht="12">
      <c r="A703" s="17"/>
    </row>
    <row r="704" ht="12">
      <c r="A704" s="17"/>
    </row>
    <row r="705" ht="12">
      <c r="A705" s="17"/>
    </row>
    <row r="706" ht="12">
      <c r="A706" s="17"/>
    </row>
    <row r="707" ht="12">
      <c r="A707" s="17"/>
    </row>
    <row r="708" ht="12">
      <c r="A708" s="17"/>
    </row>
    <row r="709" ht="12">
      <c r="A709" s="17"/>
    </row>
    <row r="710" ht="12">
      <c r="A710" s="17"/>
    </row>
    <row r="711" ht="12">
      <c r="A711" s="17"/>
    </row>
    <row r="712" ht="12">
      <c r="A712" s="17"/>
    </row>
    <row r="713" ht="12">
      <c r="A713" s="17"/>
    </row>
    <row r="714" ht="12">
      <c r="A714" s="17"/>
    </row>
    <row r="715" ht="12">
      <c r="A715" s="17"/>
    </row>
    <row r="716" ht="12">
      <c r="A716" s="17"/>
    </row>
    <row r="717" ht="12">
      <c r="A717" s="17"/>
    </row>
    <row r="718" ht="12">
      <c r="A718" s="17"/>
    </row>
    <row r="719" ht="12">
      <c r="A719" s="17"/>
    </row>
    <row r="720" ht="12">
      <c r="A720" s="17"/>
    </row>
    <row r="721" ht="12">
      <c r="A721" s="17"/>
    </row>
    <row r="722" ht="12">
      <c r="A722" s="17"/>
    </row>
    <row r="723" ht="12">
      <c r="A723" s="17"/>
    </row>
    <row r="724" ht="12">
      <c r="A724" s="17"/>
    </row>
    <row r="725" ht="12">
      <c r="A725" s="17"/>
    </row>
    <row r="726" ht="12">
      <c r="A726" s="17"/>
    </row>
    <row r="727" ht="12">
      <c r="A727" s="17"/>
    </row>
    <row r="728" ht="12">
      <c r="A728" s="17"/>
    </row>
    <row r="729" ht="12">
      <c r="A729" s="17"/>
    </row>
    <row r="730" ht="12">
      <c r="A730" s="17"/>
    </row>
    <row r="731" ht="12">
      <c r="A731" s="17"/>
    </row>
    <row r="732" ht="12">
      <c r="A732" s="17"/>
    </row>
    <row r="733" ht="12">
      <c r="A733" s="17"/>
    </row>
    <row r="734" ht="12">
      <c r="A734" s="17"/>
    </row>
    <row r="735" ht="12">
      <c r="A735" s="17"/>
    </row>
    <row r="736" ht="12">
      <c r="A736" s="17"/>
    </row>
    <row r="737" ht="12">
      <c r="A737" s="17"/>
    </row>
    <row r="738" ht="12">
      <c r="A738" s="17"/>
    </row>
    <row r="739" ht="12">
      <c r="A739" s="17"/>
    </row>
    <row r="740" ht="12">
      <c r="A740" s="17"/>
    </row>
    <row r="741" ht="12">
      <c r="A741" s="17"/>
    </row>
    <row r="742" ht="12">
      <c r="A742" s="17"/>
    </row>
    <row r="743" ht="12">
      <c r="A743" s="17"/>
    </row>
    <row r="744" ht="12">
      <c r="A744" s="17"/>
    </row>
    <row r="745" ht="12">
      <c r="A745" s="17"/>
    </row>
    <row r="746" ht="12">
      <c r="A746" s="17"/>
    </row>
    <row r="747" ht="12">
      <c r="A747" s="17"/>
    </row>
    <row r="748" ht="12">
      <c r="A748" s="17"/>
    </row>
    <row r="749" ht="12">
      <c r="A749" s="17"/>
    </row>
    <row r="750" ht="12">
      <c r="A750" s="17"/>
    </row>
    <row r="751" ht="12">
      <c r="A751" s="17"/>
    </row>
    <row r="752" ht="12">
      <c r="A752" s="17"/>
    </row>
    <row r="753" ht="12">
      <c r="A753" s="17"/>
    </row>
    <row r="754" ht="12">
      <c r="A754" s="17"/>
    </row>
    <row r="755" ht="12">
      <c r="A755" s="17"/>
    </row>
    <row r="756" ht="12">
      <c r="A756" s="17"/>
    </row>
    <row r="757" ht="12">
      <c r="A757" s="17"/>
    </row>
    <row r="758" ht="12">
      <c r="A758" s="17"/>
    </row>
    <row r="759" ht="12">
      <c r="A759" s="17"/>
    </row>
    <row r="760" ht="12">
      <c r="A760" s="17"/>
    </row>
    <row r="761" ht="12">
      <c r="A761" s="17"/>
    </row>
    <row r="762" ht="12">
      <c r="A762" s="17"/>
    </row>
    <row r="763" ht="12">
      <c r="A763" s="17"/>
    </row>
    <row r="764" ht="12">
      <c r="A764" s="17"/>
    </row>
    <row r="765" ht="12">
      <c r="A765" s="17"/>
    </row>
    <row r="766" ht="12">
      <c r="A766" s="17"/>
    </row>
    <row r="767" ht="12">
      <c r="A767" s="17"/>
    </row>
    <row r="768" ht="12">
      <c r="A768" s="17"/>
    </row>
    <row r="769" ht="12">
      <c r="A769" s="17"/>
    </row>
    <row r="770" ht="12">
      <c r="A770" s="17"/>
    </row>
    <row r="771" ht="12">
      <c r="A771" s="17"/>
    </row>
    <row r="772" ht="12">
      <c r="A772" s="17"/>
    </row>
    <row r="773" ht="12">
      <c r="A773" s="17"/>
    </row>
    <row r="774" ht="12">
      <c r="A774" s="17"/>
    </row>
    <row r="775" ht="12">
      <c r="A775" s="17"/>
    </row>
    <row r="776" ht="12">
      <c r="A776" s="17"/>
    </row>
    <row r="777" ht="12">
      <c r="A777" s="17"/>
    </row>
    <row r="778" ht="12">
      <c r="A778" s="17"/>
    </row>
    <row r="779" ht="12">
      <c r="A779" s="17"/>
    </row>
    <row r="780" ht="12">
      <c r="A780" s="17"/>
    </row>
    <row r="781" ht="12">
      <c r="A781" s="17"/>
    </row>
    <row r="782" ht="12">
      <c r="A782" s="17"/>
    </row>
    <row r="783" ht="12">
      <c r="A783" s="17"/>
    </row>
    <row r="784" ht="12">
      <c r="A784" s="17"/>
    </row>
    <row r="785" ht="12">
      <c r="A785" s="17"/>
    </row>
    <row r="786" ht="12">
      <c r="A786" s="17"/>
    </row>
    <row r="787" ht="12">
      <c r="A787" s="17"/>
    </row>
    <row r="788" ht="12">
      <c r="A788" s="17"/>
    </row>
    <row r="789" ht="12">
      <c r="A789" s="17"/>
    </row>
    <row r="790" ht="12">
      <c r="A790" s="17"/>
    </row>
    <row r="791" ht="12">
      <c r="A791" s="17"/>
    </row>
    <row r="792" ht="12">
      <c r="A792" s="17"/>
    </row>
    <row r="793" ht="12">
      <c r="A793" s="17"/>
    </row>
    <row r="794" ht="12">
      <c r="A794" s="17"/>
    </row>
    <row r="795" ht="12">
      <c r="A795" s="17"/>
    </row>
    <row r="796" ht="12">
      <c r="A796" s="17"/>
    </row>
    <row r="797" ht="12">
      <c r="A797" s="17"/>
    </row>
    <row r="798" ht="12">
      <c r="A798" s="17"/>
    </row>
    <row r="799" ht="12">
      <c r="A799" s="17"/>
    </row>
    <row r="800" ht="12">
      <c r="A800" s="17"/>
    </row>
    <row r="801" ht="12">
      <c r="A801" s="17"/>
    </row>
    <row r="802" ht="12">
      <c r="A802" s="17"/>
    </row>
    <row r="803" ht="12">
      <c r="A803" s="17"/>
    </row>
    <row r="804" ht="12">
      <c r="A804" s="17"/>
    </row>
    <row r="805" ht="12">
      <c r="A805" s="17"/>
    </row>
    <row r="806" ht="12">
      <c r="A806" s="17"/>
    </row>
    <row r="807" ht="12">
      <c r="A807" s="17"/>
    </row>
    <row r="808" ht="12">
      <c r="A808" s="17"/>
    </row>
    <row r="809" ht="12">
      <c r="A809" s="17"/>
    </row>
    <row r="810" ht="12">
      <c r="A810" s="17"/>
    </row>
    <row r="811" ht="12">
      <c r="A811" s="17"/>
    </row>
    <row r="812" ht="12">
      <c r="A812" s="17"/>
    </row>
    <row r="813" ht="12">
      <c r="A813" s="17"/>
    </row>
    <row r="814" ht="12">
      <c r="A814" s="17"/>
    </row>
    <row r="815" ht="12">
      <c r="A815" s="17"/>
    </row>
    <row r="816" ht="12">
      <c r="A816" s="17"/>
    </row>
    <row r="817" ht="12">
      <c r="A817" s="17"/>
    </row>
    <row r="818" ht="12">
      <c r="A818" s="17"/>
    </row>
    <row r="819" ht="12">
      <c r="A819" s="17"/>
    </row>
    <row r="820" ht="12">
      <c r="A820" s="17"/>
    </row>
    <row r="821" ht="12">
      <c r="A821" s="17"/>
    </row>
    <row r="822" ht="12">
      <c r="A822" s="17"/>
    </row>
    <row r="823" ht="12">
      <c r="A823" s="17"/>
    </row>
    <row r="824" ht="12">
      <c r="A824" s="17"/>
    </row>
    <row r="825" ht="12">
      <c r="A825" s="17"/>
    </row>
    <row r="826" ht="12">
      <c r="A826" s="17"/>
    </row>
    <row r="827" ht="12">
      <c r="A827" s="17"/>
    </row>
    <row r="828" ht="12">
      <c r="A828" s="17"/>
    </row>
    <row r="829" ht="12">
      <c r="A829" s="17"/>
    </row>
    <row r="830" ht="12">
      <c r="A830" s="17"/>
    </row>
    <row r="831" ht="12">
      <c r="A831" s="17"/>
    </row>
    <row r="832" ht="12">
      <c r="A832" s="17"/>
    </row>
    <row r="833" ht="12">
      <c r="A833" s="17"/>
    </row>
    <row r="834" ht="12">
      <c r="A834" s="17"/>
    </row>
    <row r="835" ht="12">
      <c r="A835" s="17"/>
    </row>
    <row r="836" ht="12">
      <c r="A836" s="17"/>
    </row>
    <row r="837" ht="12">
      <c r="A837" s="17"/>
    </row>
    <row r="838" ht="12">
      <c r="A838" s="17"/>
    </row>
    <row r="839" ht="12">
      <c r="A839" s="17"/>
    </row>
    <row r="840" ht="12">
      <c r="A840" s="17"/>
    </row>
    <row r="841" ht="12">
      <c r="A841" s="17"/>
    </row>
    <row r="842" ht="12">
      <c r="A842" s="17"/>
    </row>
    <row r="843" ht="12">
      <c r="A843" s="17"/>
    </row>
    <row r="844" ht="12">
      <c r="A844" s="17"/>
    </row>
    <row r="845" ht="12">
      <c r="A845" s="17"/>
    </row>
    <row r="846" ht="12">
      <c r="A846" s="17"/>
    </row>
    <row r="847" ht="12">
      <c r="A847" s="17"/>
    </row>
    <row r="848" ht="12">
      <c r="A848" s="17"/>
    </row>
    <row r="849" ht="12">
      <c r="A849" s="17"/>
    </row>
    <row r="850" ht="12">
      <c r="A850" s="17"/>
    </row>
    <row r="851" ht="12">
      <c r="A851" s="17"/>
    </row>
    <row r="852" ht="12">
      <c r="A852" s="17"/>
    </row>
    <row r="853" ht="12">
      <c r="A853" s="17"/>
    </row>
    <row r="854" ht="12">
      <c r="A854" s="17"/>
    </row>
    <row r="855" ht="12">
      <c r="A855" s="17"/>
    </row>
    <row r="856" ht="12">
      <c r="A856" s="17"/>
    </row>
    <row r="857" ht="12">
      <c r="A857" s="17"/>
    </row>
    <row r="858" ht="12">
      <c r="A858" s="17"/>
    </row>
    <row r="859" ht="12">
      <c r="A859" s="17"/>
    </row>
    <row r="860" ht="12">
      <c r="A860" s="17"/>
    </row>
    <row r="861" ht="12">
      <c r="A861" s="17"/>
    </row>
    <row r="862" ht="12">
      <c r="A862" s="17"/>
    </row>
    <row r="863" ht="12">
      <c r="A863" s="17"/>
    </row>
    <row r="864" ht="12">
      <c r="A864" s="17"/>
    </row>
    <row r="865" ht="12">
      <c r="A865" s="17"/>
    </row>
    <row r="866" ht="12">
      <c r="A866" s="17"/>
    </row>
    <row r="867" ht="12">
      <c r="A867" s="17"/>
    </row>
    <row r="868" ht="12">
      <c r="A868" s="17"/>
    </row>
    <row r="869" ht="12">
      <c r="A869" s="17"/>
    </row>
    <row r="870" ht="12">
      <c r="A870" s="17"/>
    </row>
    <row r="871" ht="12">
      <c r="A871" s="17"/>
    </row>
    <row r="872" ht="12">
      <c r="A872" s="17"/>
    </row>
    <row r="873" ht="12">
      <c r="A873" s="17"/>
    </row>
    <row r="874" ht="12">
      <c r="A874" s="17"/>
    </row>
    <row r="875" ht="12">
      <c r="A875" s="17"/>
    </row>
    <row r="876" ht="12">
      <c r="A876" s="17"/>
    </row>
    <row r="877" ht="12">
      <c r="A877" s="17"/>
    </row>
    <row r="878" ht="12">
      <c r="A878" s="17"/>
    </row>
    <row r="879" ht="12">
      <c r="A879" s="17"/>
    </row>
    <row r="880" ht="12">
      <c r="A880" s="17"/>
    </row>
    <row r="881" ht="12">
      <c r="A881" s="17"/>
    </row>
    <row r="882" ht="12">
      <c r="A882" s="17"/>
    </row>
  </sheetData>
  <sheetProtection/>
  <printOptions horizontalCentered="1"/>
  <pageMargins left="0.7480314960629921" right="0.2362204724409449" top="0.984251968503937" bottom="0.984251968503937" header="0.5118110236220472" footer="0.5118110236220472"/>
  <pageSetup orientation="portrait" paperSize="9" scale="68" r:id="rId2"/>
  <headerFooter alignWithMargins="0">
    <oddFooter>&amp;CСтраница 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cp:lastPrinted>2010-01-27T08:07:29Z</cp:lastPrinted>
  <dcterms:created xsi:type="dcterms:W3CDTF">2000-10-15T06:46:04Z</dcterms:created>
  <dcterms:modified xsi:type="dcterms:W3CDTF">2010-11-28T16:02:10Z</dcterms:modified>
  <cp:category/>
  <cp:version/>
  <cp:contentType/>
  <cp:contentStatus/>
</cp:coreProperties>
</file>